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70" windowWidth="19420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06" i="1"/>
  <c r="G181"/>
  <c r="B192" l="1"/>
  <c r="A192"/>
  <c r="L191"/>
  <c r="J191"/>
  <c r="I191"/>
  <c r="H191"/>
  <c r="G191"/>
  <c r="F191"/>
  <c r="B182"/>
  <c r="A182"/>
  <c r="L181"/>
  <c r="J181"/>
  <c r="I181"/>
  <c r="H181"/>
  <c r="F181"/>
  <c r="B173"/>
  <c r="A173"/>
  <c r="L172"/>
  <c r="J172"/>
  <c r="I172"/>
  <c r="H172"/>
  <c r="G172"/>
  <c r="F172"/>
  <c r="B163"/>
  <c r="A163"/>
  <c r="L162"/>
  <c r="J162"/>
  <c r="I162"/>
  <c r="H162"/>
  <c r="G162"/>
  <c r="F162"/>
  <c r="B155"/>
  <c r="A155"/>
  <c r="L154"/>
  <c r="J154"/>
  <c r="I154"/>
  <c r="H154"/>
  <c r="G154"/>
  <c r="F154"/>
  <c r="B145"/>
  <c r="A145"/>
  <c r="L144"/>
  <c r="J144"/>
  <c r="I144"/>
  <c r="H144"/>
  <c r="G144"/>
  <c r="F144"/>
  <c r="B136"/>
  <c r="A136"/>
  <c r="L135"/>
  <c r="J135"/>
  <c r="I135"/>
  <c r="H135"/>
  <c r="G135"/>
  <c r="F135"/>
  <c r="B126"/>
  <c r="A126"/>
  <c r="L125"/>
  <c r="J125"/>
  <c r="I125"/>
  <c r="H125"/>
  <c r="G125"/>
  <c r="F125"/>
  <c r="B117"/>
  <c r="A117"/>
  <c r="L116"/>
  <c r="J116"/>
  <c r="I116"/>
  <c r="H116"/>
  <c r="G116"/>
  <c r="F116"/>
  <c r="B107"/>
  <c r="A107"/>
  <c r="J106"/>
  <c r="I106"/>
  <c r="H106"/>
  <c r="G106"/>
  <c r="F106"/>
  <c r="B98"/>
  <c r="A98"/>
  <c r="L97"/>
  <c r="J97"/>
  <c r="I97"/>
  <c r="H97"/>
  <c r="G97"/>
  <c r="F97"/>
  <c r="B88"/>
  <c r="A88"/>
  <c r="L87"/>
  <c r="J87"/>
  <c r="I87"/>
  <c r="H87"/>
  <c r="G87"/>
  <c r="F87"/>
  <c r="F98" s="1"/>
  <c r="B79"/>
  <c r="A79"/>
  <c r="L78"/>
  <c r="J78"/>
  <c r="I78"/>
  <c r="I79" s="1"/>
  <c r="H78"/>
  <c r="G78"/>
  <c r="F78"/>
  <c r="B69"/>
  <c r="A69"/>
  <c r="L68"/>
  <c r="L79" s="1"/>
  <c r="J68"/>
  <c r="J79" s="1"/>
  <c r="I68"/>
  <c r="H68"/>
  <c r="G68"/>
  <c r="F68"/>
  <c r="F79" s="1"/>
  <c r="L136" l="1"/>
  <c r="L98"/>
  <c r="L117"/>
  <c r="L173"/>
  <c r="F136"/>
  <c r="H79"/>
  <c r="G79" s="1"/>
  <c r="J136"/>
  <c r="I136" s="1"/>
  <c r="H136" s="1"/>
  <c r="G136" s="1"/>
  <c r="J155"/>
  <c r="I155" s="1"/>
  <c r="H155" s="1"/>
  <c r="G155" s="1"/>
  <c r="F155" s="1"/>
  <c r="L155"/>
  <c r="J98"/>
  <c r="I98" s="1"/>
  <c r="H98" s="1"/>
  <c r="G98" s="1"/>
  <c r="J173"/>
  <c r="I173" s="1"/>
  <c r="H173" s="1"/>
  <c r="G173" s="1"/>
  <c r="F173" s="1"/>
  <c r="J117"/>
  <c r="I117" s="1"/>
  <c r="H117" s="1"/>
  <c r="G117" s="1"/>
  <c r="F117" s="1"/>
  <c r="B61"/>
  <c r="A61"/>
  <c r="L60"/>
  <c r="J60"/>
  <c r="I60"/>
  <c r="H60"/>
  <c r="G60"/>
  <c r="F60"/>
  <c r="B51"/>
  <c r="A51"/>
  <c r="L50"/>
  <c r="J50"/>
  <c r="I50"/>
  <c r="H50"/>
  <c r="G50"/>
  <c r="F50"/>
  <c r="F61" s="1"/>
  <c r="B42"/>
  <c r="A42"/>
  <c r="L41"/>
  <c r="J41"/>
  <c r="I41"/>
  <c r="H41"/>
  <c r="G41"/>
  <c r="F41"/>
  <c r="F42" s="1"/>
  <c r="B32"/>
  <c r="A32"/>
  <c r="L31"/>
  <c r="J31"/>
  <c r="J42" s="1"/>
  <c r="I31"/>
  <c r="H31"/>
  <c r="G31"/>
  <c r="F31"/>
  <c r="B24"/>
  <c r="A24"/>
  <c r="L23"/>
  <c r="J23"/>
  <c r="I23"/>
  <c r="H23"/>
  <c r="G23"/>
  <c r="F23"/>
  <c r="F24" s="1"/>
  <c r="B14"/>
  <c r="A14"/>
  <c r="L13"/>
  <c r="J13"/>
  <c r="I13"/>
  <c r="H13"/>
  <c r="G13"/>
  <c r="F13"/>
  <c r="L61" l="1"/>
  <c r="L42"/>
  <c r="L24"/>
  <c r="J61"/>
  <c r="I61"/>
  <c r="I42"/>
  <c r="H42"/>
  <c r="J24"/>
  <c r="I24"/>
  <c r="H61"/>
  <c r="G61" s="1"/>
  <c r="G42"/>
  <c r="H24"/>
  <c r="G24"/>
  <c r="H192"/>
  <c r="H193" s="1"/>
  <c r="G192"/>
  <c r="I192"/>
  <c r="J192"/>
  <c r="J193" s="1"/>
  <c r="F192"/>
  <c r="F193" s="1"/>
  <c r="L192"/>
  <c r="G193" l="1"/>
  <c r="L193"/>
  <c r="I193"/>
</calcChain>
</file>

<file path=xl/sharedStrings.xml><?xml version="1.0" encoding="utf-8"?>
<sst xmlns="http://schemas.openxmlformats.org/spreadsheetml/2006/main" count="355" uniqueCount="163">
  <si>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</si>
  <si>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</si>
  <si>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</si>
  <si>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</si>
  <si>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</si>
  <si>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</si>
  <si>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</si>
  <si>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</si>
  <si>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</si>
  <si>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</si>
  <si>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</si>
  <si>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</si>
  <si>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</si>
  <si>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</si>
  <si>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</si>
  <si>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</si>
  <si>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</si>
  <si>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</si>
  <si>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</si>
  <si>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</si>
  <si>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</si>
  <si>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</si>
  <si>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</si>
  <si>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</si>
  <si>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</si>
  <si>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</si>
  <si>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</si>
  <si>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</si>
  <si>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</si>
  <si>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</si>
  <si>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</si>
  <si>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</si>
  <si>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</si>
  <si>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</si>
  <si>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</si>
  <si>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</si>
  <si>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</si>
  <si>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</si>
  <si>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</si>
  <si>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из творога с молоком сгущенным</t>
  </si>
  <si>
    <t>Какао с молоком (1-й вариант)</t>
  </si>
  <si>
    <t>Хлеб пшеничный</t>
  </si>
  <si>
    <t>Плоды свежие (яблоки)</t>
  </si>
  <si>
    <t>320</t>
  </si>
  <si>
    <t>481</t>
  </si>
  <si>
    <t>496</t>
  </si>
  <si>
    <t>108</t>
  </si>
  <si>
    <t>Салат Мазайка</t>
  </si>
  <si>
    <t>Гуляш из отварной говядины (1-й вариант)</t>
  </si>
  <si>
    <t>Каша гречневая рассыпчатая</t>
  </si>
  <si>
    <t>Напиток из свежих ягод</t>
  </si>
  <si>
    <t>Хлеб столовый (ржано-пшеничный)</t>
  </si>
  <si>
    <t>Омлет натуральный с маслом сливочным</t>
  </si>
  <si>
    <t>Чай с лимоном</t>
  </si>
  <si>
    <t>Плоды свежие (апельсин)</t>
  </si>
  <si>
    <t>112</t>
  </si>
  <si>
    <t>Салат из свежих  овощей с перцем</t>
  </si>
  <si>
    <t>Суп картофельный с крупой</t>
  </si>
  <si>
    <t>Компот из смеси сухофруктов</t>
  </si>
  <si>
    <t>Запеканка "Царская" из творога с молоком сгущенным</t>
  </si>
  <si>
    <t>Кофейный напиток с молоком</t>
  </si>
  <si>
    <t>12</t>
  </si>
  <si>
    <t>126</t>
  </si>
  <si>
    <t>416</t>
  </si>
  <si>
    <t>195</t>
  </si>
  <si>
    <t>519</t>
  </si>
  <si>
    <t>108/1</t>
  </si>
  <si>
    <t>110</t>
  </si>
  <si>
    <t>Салат яичный</t>
  </si>
  <si>
    <t>Борщ из свежей капусты</t>
  </si>
  <si>
    <t>Шницель из говядины</t>
  </si>
  <si>
    <t>Рагу из овощей</t>
  </si>
  <si>
    <t>Напиток из шиповника</t>
  </si>
  <si>
    <t>291</t>
  </si>
  <si>
    <t>Макаронные изделия отварные</t>
  </si>
  <si>
    <t>Салат из моркови с сыром</t>
  </si>
  <si>
    <t>Солянка сборная мясная</t>
  </si>
  <si>
    <t>Рыба запеченная с соусом красным основным</t>
  </si>
  <si>
    <t>Картофельное пюре</t>
  </si>
  <si>
    <t>Чай фруктовый из вишни с фруктами</t>
  </si>
  <si>
    <t>7</t>
  </si>
  <si>
    <t>135</t>
  </si>
  <si>
    <t>25</t>
  </si>
  <si>
    <t>Бутерброды с сыром</t>
  </si>
  <si>
    <t>Каша "Дружба" с маслом</t>
  </si>
  <si>
    <t>Чай  с лимоном и апельсином" Цитрусовый заряд"</t>
  </si>
  <si>
    <t>91</t>
  </si>
  <si>
    <t>260</t>
  </si>
  <si>
    <t>10</t>
  </si>
  <si>
    <t>Салат "Летний"</t>
  </si>
  <si>
    <t>Щи из свежей капусты с картофелем</t>
  </si>
  <si>
    <t>32</t>
  </si>
  <si>
    <t>142</t>
  </si>
  <si>
    <t>390</t>
  </si>
  <si>
    <t>237</t>
  </si>
  <si>
    <t>623</t>
  </si>
  <si>
    <t>Бутерброды с маслом (2-й вариант)</t>
  </si>
  <si>
    <t>Чай "Витаминный"</t>
  </si>
  <si>
    <t>94</t>
  </si>
  <si>
    <t>492</t>
  </si>
  <si>
    <t>Салат из свеклы с сыром и чесноком,</t>
  </si>
  <si>
    <t>Суп картофельный с рыбой</t>
  </si>
  <si>
    <t>Бефстроганов из отварной говядины</t>
  </si>
  <si>
    <t>Рис отварной</t>
  </si>
  <si>
    <t>Напиток из плодов и ягод сушеных</t>
  </si>
  <si>
    <t>56</t>
  </si>
  <si>
    <t>150</t>
  </si>
  <si>
    <t>366</t>
  </si>
  <si>
    <t>414</t>
  </si>
  <si>
    <t>512</t>
  </si>
  <si>
    <t>Бутерброд с джемом или повидлом (1-й вариант)</t>
  </si>
  <si>
    <t>Каша пшенная молочная жидкая с маслом</t>
  </si>
  <si>
    <t>Плоды свежие (груши)</t>
  </si>
  <si>
    <t>95</t>
  </si>
  <si>
    <t>267</t>
  </si>
  <si>
    <t>501</t>
  </si>
  <si>
    <t>Салат овощной с яблоками и перцем сладким</t>
  </si>
  <si>
    <t>Рассольник ленинградский</t>
  </si>
  <si>
    <t>Азу</t>
  </si>
  <si>
    <t>Кисель из свежих ягод</t>
  </si>
  <si>
    <t>29</t>
  </si>
  <si>
    <t>134</t>
  </si>
  <si>
    <t>505</t>
  </si>
  <si>
    <t>Каша молочная пшеничная жидкая с маслом</t>
  </si>
  <si>
    <t>264</t>
  </si>
  <si>
    <t>Салат "Здоровье"</t>
  </si>
  <si>
    <t>Борщ с фасолью и картофелем</t>
  </si>
  <si>
    <t>Котлеты из говядины паровые с соусом томатным</t>
  </si>
  <si>
    <t>Чай с сахаром</t>
  </si>
  <si>
    <t>31</t>
  </si>
  <si>
    <t>145</t>
  </si>
  <si>
    <t>391</t>
  </si>
  <si>
    <t>493</t>
  </si>
  <si>
    <t>349</t>
  </si>
  <si>
    <t>Салат из свежих овощей</t>
  </si>
  <si>
    <t>Суп из овощей с говядиной и сметаной</t>
  </si>
  <si>
    <t>Мясо тушеное</t>
  </si>
  <si>
    <t>Сложный гарнир (капуста тушонная, картофельное пюре)</t>
  </si>
  <si>
    <t>Напиток из апельсинов с яблоками</t>
  </si>
  <si>
    <t>24</t>
  </si>
  <si>
    <t>143</t>
  </si>
  <si>
    <t>363</t>
  </si>
  <si>
    <t>428</t>
  </si>
  <si>
    <t>510</t>
  </si>
  <si>
    <t>Пицца школьная</t>
  </si>
  <si>
    <t>Макаронные изделия отварные с сыром</t>
  </si>
  <si>
    <t>549</t>
  </si>
  <si>
    <t>295</t>
  </si>
  <si>
    <t>Винегрет овощной</t>
  </si>
  <si>
    <t>Суп с рыбными консервами</t>
  </si>
  <si>
    <t>Плов из отварной говядины</t>
  </si>
  <si>
    <t>76</t>
  </si>
  <si>
    <t>153</t>
  </si>
  <si>
    <t>370</t>
  </si>
  <si>
    <t>Батурин С.Н.</t>
  </si>
  <si>
    <t>Директор МКОУ Куминская СОШ</t>
  </si>
  <si>
    <t>Макаронные изделия отварные с фрикадельками из говядины  тушеные  с соусм сметанный с томатом</t>
  </si>
  <si>
    <t>Печень, тушоная с овощами с макаронными изделия отварными</t>
  </si>
  <si>
    <t>Тефтели рыбные с соусом томатным с  рисом  отварным</t>
  </si>
  <si>
    <t>Тефтели из говядины с рисом ("ежики") с соусом томатным</t>
  </si>
  <si>
    <t>Суп картофельный с бобовыми (1-й вариант) с гренками из пшеничного хлеба</t>
  </si>
  <si>
    <t>МКОУ Куминская СОШ</t>
  </si>
  <si>
    <t>Рулет или запеканка картофельная с печенью с  соусом белый основным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</si>
</sst>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 Light"/>
      <charset val="204"/>
      <scheme val="major"/>
    </font>
    <font>
      <sz val="11"/>
      <color theme="1"/>
      <name val="Calibri"/>
      <family val="2"/>
      <charset val="204"/>
    </font>
    <font>
      <sz val="11"/>
      <color theme="3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CBD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/>
  </cellStyleXfs>
  <cellXfs count="210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wrapText="1"/>
      <protection locked="0"/>
    </xf>
    <xf numFmtId="2" fontId="17" fillId="4" borderId="2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2" xfId="0" applyNumberFormat="1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left"/>
      <protection locked="0"/>
    </xf>
    <xf numFmtId="2" fontId="5" fillId="4" borderId="2" xfId="0" applyNumberFormat="1" applyFont="1" applyFill="1" applyBorder="1" applyAlignment="1" applyProtection="1">
      <alignment horizontal="center" shrinkToFit="1"/>
      <protection locked="0"/>
    </xf>
    <xf numFmtId="0" fontId="18" fillId="4" borderId="2" xfId="0" applyFont="1" applyFill="1" applyBorder="1" applyAlignment="1">
      <alignment wrapText="1"/>
    </xf>
    <xf numFmtId="2" fontId="18" fillId="4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vertical="top" wrapText="1"/>
    </xf>
    <xf numFmtId="2" fontId="18" fillId="4" borderId="2" xfId="0" applyNumberFormat="1" applyFont="1" applyFill="1" applyBorder="1" applyAlignment="1">
      <alignment horizontal="center" shrinkToFit="1"/>
    </xf>
    <xf numFmtId="2" fontId="18" fillId="4" borderId="23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top" wrapText="1"/>
    </xf>
    <xf numFmtId="2" fontId="18" fillId="4" borderId="8" xfId="0" applyNumberFormat="1" applyFont="1" applyFill="1" applyBorder="1" applyAlignment="1">
      <alignment horizontal="center" shrinkToFit="1"/>
    </xf>
    <xf numFmtId="2" fontId="18" fillId="4" borderId="23" xfId="0" applyNumberFormat="1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vertical="top" wrapText="1"/>
    </xf>
    <xf numFmtId="0" fontId="18" fillId="4" borderId="17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25" xfId="0" applyFont="1" applyFill="1" applyBorder="1" applyAlignment="1" applyProtection="1">
      <alignment horizontal="center" vertical="top" wrapText="1"/>
      <protection locked="0"/>
    </xf>
    <xf numFmtId="49" fontId="18" fillId="4" borderId="2" xfId="0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 shrinkToFit="1"/>
    </xf>
    <xf numFmtId="49" fontId="0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wrapText="1"/>
    </xf>
    <xf numFmtId="2" fontId="4" fillId="4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center" shrinkToFit="1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7" fillId="2" borderId="23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>
      <alignment horizontal="center" vertical="top" wrapText="1"/>
    </xf>
    <xf numFmtId="2" fontId="4" fillId="4" borderId="23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vertical="top"/>
    </xf>
    <xf numFmtId="0" fontId="21" fillId="4" borderId="2" xfId="0" applyFont="1" applyFill="1" applyBorder="1" applyAlignment="1">
      <alignment wrapText="1"/>
    </xf>
    <xf numFmtId="2" fontId="0" fillId="4" borderId="23" xfId="0" applyNumberFormat="1" applyFont="1" applyFill="1" applyBorder="1" applyAlignment="1">
      <alignment horizontal="center" shrinkToFit="1"/>
    </xf>
    <xf numFmtId="2" fontId="0" fillId="5" borderId="23" xfId="0" applyNumberFormat="1" applyFont="1" applyFill="1" applyBorder="1" applyAlignment="1">
      <alignment horizontal="center" shrinkToFit="1"/>
    </xf>
    <xf numFmtId="2" fontId="0" fillId="4" borderId="29" xfId="0" applyNumberFormat="1" applyFont="1" applyFill="1" applyBorder="1" applyAlignment="1">
      <alignment horizontal="center"/>
    </xf>
    <xf numFmtId="2" fontId="20" fillId="4" borderId="23" xfId="0" applyNumberFormat="1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 shrinkToFit="1"/>
    </xf>
    <xf numFmtId="2" fontId="4" fillId="4" borderId="23" xfId="0" applyNumberFormat="1" applyFont="1" applyFill="1" applyBorder="1" applyAlignment="1">
      <alignment horizontal="center" shrinkToFit="1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0" fontId="5" fillId="3" borderId="22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horizontal="center" vertical="top" wrapText="1"/>
      <protection locked="0"/>
    </xf>
    <xf numFmtId="0" fontId="7" fillId="4" borderId="33" xfId="0" applyFont="1" applyFill="1" applyBorder="1" applyAlignment="1" applyProtection="1">
      <alignment horizontal="center" vertical="top" wrapText="1"/>
      <protection locked="0"/>
    </xf>
    <xf numFmtId="0" fontId="7" fillId="4" borderId="23" xfId="0" applyFont="1" applyFill="1" applyBorder="1" applyAlignment="1" applyProtection="1">
      <alignment horizontal="center" vertical="top" wrapText="1"/>
      <protection locked="0"/>
    </xf>
    <xf numFmtId="0" fontId="7" fillId="4" borderId="17" xfId="0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/>
    <xf numFmtId="0" fontId="3" fillId="4" borderId="2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2" fontId="7" fillId="0" borderId="2" xfId="0" applyNumberFormat="1" applyFont="1" applyBorder="1" applyAlignment="1">
      <alignment horizontal="center" vertical="top" wrapText="1"/>
    </xf>
    <xf numFmtId="2" fontId="23" fillId="4" borderId="2" xfId="1" applyNumberFormat="1" applyFont="1" applyFill="1" applyBorder="1" applyAlignment="1">
      <alignment horizontal="center"/>
    </xf>
    <xf numFmtId="0" fontId="23" fillId="4" borderId="2" xfId="1" applyFont="1" applyFill="1" applyBorder="1" applyAlignment="1">
      <alignment horizontal="center"/>
    </xf>
    <xf numFmtId="2" fontId="18" fillId="4" borderId="4" xfId="0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wrapText="1"/>
    </xf>
    <xf numFmtId="1" fontId="23" fillId="4" borderId="2" xfId="1" applyNumberFormat="1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locked="0"/>
    </xf>
    <xf numFmtId="0" fontId="7" fillId="4" borderId="25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2" fontId="2" fillId="4" borderId="8" xfId="0" applyNumberFormat="1" applyFont="1" applyFill="1" applyBorder="1" applyAlignment="1" applyProtection="1">
      <alignment horizontal="center" shrinkToFit="1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2" fontId="2" fillId="4" borderId="23" xfId="0" applyNumberFormat="1" applyFont="1" applyFill="1" applyBorder="1" applyAlignment="1" applyProtection="1">
      <alignment horizontal="center" shrinkToFit="1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27" xfId="0" applyNumberFormat="1" applyFont="1" applyFill="1" applyBorder="1" applyAlignment="1" applyProtection="1">
      <alignment horizontal="center" shrinkToFit="1"/>
      <protection locked="0"/>
    </xf>
    <xf numFmtId="2" fontId="2" fillId="4" borderId="23" xfId="0" applyNumberFormat="1" applyFont="1" applyFill="1" applyBorder="1" applyAlignment="1" applyProtection="1">
      <alignment horizontal="center"/>
      <protection locked="0"/>
    </xf>
    <xf numFmtId="2" fontId="20" fillId="4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0" fillId="4" borderId="2" xfId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0" fontId="20" fillId="4" borderId="2" xfId="0" applyFont="1" applyFill="1" applyBorder="1" applyAlignment="1">
      <alignment wrapText="1"/>
    </xf>
    <xf numFmtId="2" fontId="2" fillId="4" borderId="24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2" fontId="2" fillId="4" borderId="33" xfId="0" applyNumberFormat="1" applyFont="1" applyFill="1" applyBorder="1" applyAlignment="1">
      <alignment horizontal="center"/>
    </xf>
    <xf numFmtId="0" fontId="20" fillId="4" borderId="2" xfId="1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 shrinkToFit="1"/>
    </xf>
    <xf numFmtId="2" fontId="2" fillId="4" borderId="23" xfId="0" applyNumberFormat="1" applyFont="1" applyFill="1" applyBorder="1" applyAlignment="1">
      <alignment horizontal="center" shrinkToFit="1"/>
    </xf>
    <xf numFmtId="49" fontId="2" fillId="4" borderId="2" xfId="0" applyNumberFormat="1" applyFont="1" applyFill="1" applyBorder="1" applyAlignment="1">
      <alignment horizontal="left" wrapText="1"/>
    </xf>
    <xf numFmtId="1" fontId="20" fillId="4" borderId="2" xfId="1" applyNumberFormat="1" applyFont="1" applyFill="1" applyBorder="1" applyAlignment="1">
      <alignment horizontal="center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18" fillId="4" borderId="23" xfId="0" applyFont="1" applyFill="1" applyBorder="1" applyAlignment="1">
      <alignment wrapText="1"/>
    </xf>
    <xf numFmtId="0" fontId="2" fillId="4" borderId="15" xfId="0" applyFont="1" applyFill="1" applyBorder="1" applyAlignment="1">
      <alignment horizontal="center"/>
    </xf>
    <xf numFmtId="2" fontId="2" fillId="4" borderId="30" xfId="0" applyNumberFormat="1" applyFont="1" applyFill="1" applyBorder="1" applyAlignment="1">
      <alignment horizontal="center" shrinkToFit="1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7" fillId="4" borderId="27" xfId="0" applyFont="1" applyFill="1" applyBorder="1" applyAlignment="1" applyProtection="1">
      <alignment horizontal="center" vertical="top" wrapText="1"/>
      <protection locked="0"/>
    </xf>
    <xf numFmtId="2" fontId="2" fillId="4" borderId="27" xfId="0" applyNumberFormat="1" applyFont="1" applyFill="1" applyBorder="1" applyAlignment="1">
      <alignment horizontal="center" shrinkToFit="1"/>
    </xf>
    <xf numFmtId="49" fontId="18" fillId="4" borderId="23" xfId="0" applyNumberFormat="1" applyFont="1" applyFill="1" applyBorder="1" applyAlignment="1">
      <alignment horizontal="left"/>
    </xf>
    <xf numFmtId="49" fontId="2" fillId="4" borderId="17" xfId="0" applyNumberFormat="1" applyFont="1" applyFill="1" applyBorder="1" applyAlignment="1">
      <alignment horizontal="center"/>
    </xf>
    <xf numFmtId="2" fontId="2" fillId="4" borderId="27" xfId="0" applyNumberFormat="1" applyFont="1" applyFill="1" applyBorder="1" applyAlignment="1">
      <alignment horizontal="center"/>
    </xf>
    <xf numFmtId="2" fontId="19" fillId="4" borderId="23" xfId="0" applyNumberFormat="1" applyFont="1" applyFill="1" applyBorder="1" applyAlignment="1">
      <alignment horizontal="center" vertical="top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2" fontId="2" fillId="4" borderId="2" xfId="0" applyNumberFormat="1" applyFont="1" applyFill="1" applyBorder="1" applyAlignment="1" applyProtection="1">
      <alignment horizontal="center" shrinkToFi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9" fontId="2" fillId="4" borderId="2" xfId="0" applyNumberFormat="1" applyFont="1" applyFill="1" applyBorder="1" applyAlignment="1" applyProtection="1">
      <alignment horizontal="left"/>
      <protection locked="0"/>
    </xf>
    <xf numFmtId="2" fontId="2" fillId="4" borderId="4" xfId="0" applyNumberFormat="1" applyFont="1" applyFill="1" applyBorder="1" applyAlignment="1" applyProtection="1">
      <alignment horizontal="center" shrinkToFit="1"/>
      <protection locked="0"/>
    </xf>
    <xf numFmtId="2" fontId="2" fillId="4" borderId="2" xfId="0" applyNumberFormat="1" applyFont="1" applyFill="1" applyBorder="1" applyAlignment="1" applyProtection="1">
      <alignment horizontal="center" vertical="top" shrinkToFit="1"/>
      <protection locked="0"/>
    </xf>
    <xf numFmtId="2" fontId="2" fillId="5" borderId="2" xfId="0" applyNumberFormat="1" applyFont="1" applyFill="1" applyBorder="1" applyAlignment="1" applyProtection="1">
      <alignment horizontal="center" shrinkToFit="1"/>
      <protection locked="0"/>
    </xf>
    <xf numFmtId="2" fontId="2" fillId="5" borderId="23" xfId="0" applyNumberFormat="1" applyFont="1" applyFill="1" applyBorder="1" applyAlignment="1">
      <alignment horizontal="center" shrinkToFit="1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>
      <alignment horizontal="center" vertical="top" shrinkToFit="1"/>
    </xf>
    <xf numFmtId="2" fontId="2" fillId="4" borderId="23" xfId="0" applyNumberFormat="1" applyFont="1" applyFill="1" applyBorder="1" applyAlignment="1">
      <alignment horizontal="center" vertical="top" shrinkToFit="1"/>
    </xf>
    <xf numFmtId="0" fontId="2" fillId="4" borderId="17" xfId="0" applyFont="1" applyFill="1" applyBorder="1" applyAlignment="1">
      <alignment horizontal="center" vertical="top"/>
    </xf>
    <xf numFmtId="2" fontId="2" fillId="5" borderId="23" xfId="0" applyNumberFormat="1" applyFont="1" applyFill="1" applyBorder="1" applyAlignment="1">
      <alignment horizontal="center" vertical="top" shrinkToFit="1"/>
    </xf>
    <xf numFmtId="2" fontId="2" fillId="4" borderId="23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wrapText="1"/>
      <protection locked="0"/>
    </xf>
    <xf numFmtId="2" fontId="5" fillId="0" borderId="2" xfId="0" applyNumberFormat="1" applyFont="1" applyBorder="1" applyAlignment="1">
      <alignment horizontal="center" vertical="top" wrapText="1"/>
    </xf>
    <xf numFmtId="1" fontId="24" fillId="4" borderId="2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topLeftCell="A148" workbookViewId="0">
      <selection activeCell="G41" sqref="G41"/>
    </sheetView>
  </sheetViews>
  <sheetFormatPr defaultColWidth="9.08984375" defaultRowHeight="12.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>
      <c r="A1" s="1" t="s">
        <v>7</v>
      </c>
      <c r="C1" s="201" t="s">
        <v>161</v>
      </c>
      <c r="D1" s="202"/>
      <c r="E1" s="202"/>
      <c r="F1" s="12" t="s">
        <v>16</v>
      </c>
      <c r="G1" s="2" t="s">
        <v>17</v>
      </c>
      <c r="H1" s="203" t="s">
        <v>155</v>
      </c>
      <c r="I1" s="203"/>
      <c r="J1" s="203"/>
      <c r="K1" s="203"/>
    </row>
    <row r="2" spans="1:12" ht="18">
      <c r="A2" s="35" t="s">
        <v>6</v>
      </c>
      <c r="C2" s="2"/>
      <c r="G2" s="2" t="s">
        <v>18</v>
      </c>
      <c r="H2" s="203" t="s">
        <v>154</v>
      </c>
      <c r="I2" s="203"/>
      <c r="J2" s="203"/>
      <c r="K2" s="20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30</v>
      </c>
      <c r="I3" s="45">
        <v>10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2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51" t="s">
        <v>59</v>
      </c>
      <c r="F6" s="52">
        <v>165</v>
      </c>
      <c r="G6" s="139">
        <v>9</v>
      </c>
      <c r="H6" s="139">
        <v>13.01</v>
      </c>
      <c r="I6" s="139">
        <v>28</v>
      </c>
      <c r="J6" s="139">
        <v>276</v>
      </c>
      <c r="K6" s="130">
        <v>315</v>
      </c>
      <c r="L6" s="131">
        <v>34.5</v>
      </c>
    </row>
    <row r="7" spans="1:12" ht="14.5">
      <c r="A7" s="23"/>
      <c r="B7" s="15"/>
      <c r="C7" s="11"/>
      <c r="D7" s="6"/>
      <c r="E7" s="39"/>
      <c r="F7" s="48"/>
      <c r="G7" s="139"/>
      <c r="H7" s="139"/>
      <c r="I7" s="139"/>
      <c r="J7" s="139"/>
      <c r="K7" s="135"/>
      <c r="L7" s="133"/>
    </row>
    <row r="8" spans="1:12" ht="14.5">
      <c r="A8" s="23"/>
      <c r="B8" s="15"/>
      <c r="C8" s="11"/>
      <c r="D8" s="7" t="s">
        <v>22</v>
      </c>
      <c r="E8" s="51" t="s">
        <v>60</v>
      </c>
      <c r="F8" s="53">
        <v>200</v>
      </c>
      <c r="G8" s="139">
        <v>4.24</v>
      </c>
      <c r="H8" s="139">
        <v>4.6399999999999997</v>
      </c>
      <c r="I8" s="139">
        <v>11.6</v>
      </c>
      <c r="J8" s="139">
        <v>105.24</v>
      </c>
      <c r="K8" s="132">
        <v>501</v>
      </c>
      <c r="L8" s="133">
        <v>5.6</v>
      </c>
    </row>
    <row r="9" spans="1:12" ht="14.5">
      <c r="A9" s="23"/>
      <c r="B9" s="15"/>
      <c r="C9" s="11"/>
      <c r="D9" s="7" t="s">
        <v>23</v>
      </c>
      <c r="E9" s="51" t="s">
        <v>41</v>
      </c>
      <c r="F9" s="129">
        <v>40</v>
      </c>
      <c r="G9" s="139">
        <v>3.16</v>
      </c>
      <c r="H9" s="139">
        <v>0.4</v>
      </c>
      <c r="I9" s="139">
        <v>19.32</v>
      </c>
      <c r="J9" s="139">
        <v>85.44</v>
      </c>
      <c r="K9" s="134">
        <v>108</v>
      </c>
      <c r="L9" s="133">
        <v>1.82</v>
      </c>
    </row>
    <row r="10" spans="1:12" ht="14.5">
      <c r="A10" s="23"/>
      <c r="B10" s="15"/>
      <c r="C10" s="11"/>
      <c r="D10" s="7" t="s">
        <v>24</v>
      </c>
      <c r="E10" s="51" t="s">
        <v>42</v>
      </c>
      <c r="F10" s="53">
        <v>115</v>
      </c>
      <c r="G10" s="139">
        <v>0.46</v>
      </c>
      <c r="H10" s="139">
        <v>0.46</v>
      </c>
      <c r="I10" s="139">
        <v>11.27</v>
      </c>
      <c r="J10" s="139">
        <v>54.05</v>
      </c>
      <c r="K10" s="135">
        <v>112</v>
      </c>
      <c r="L10" s="133">
        <v>41.08</v>
      </c>
    </row>
    <row r="11" spans="1:12" ht="14.5">
      <c r="A11" s="23"/>
      <c r="B11" s="15"/>
      <c r="C11" s="11"/>
      <c r="D11" s="6"/>
      <c r="E11" s="39"/>
      <c r="F11" s="40"/>
      <c r="G11" s="140"/>
      <c r="H11" s="140"/>
      <c r="I11" s="140"/>
      <c r="J11" s="140"/>
      <c r="K11" s="141"/>
      <c r="L11" s="140"/>
    </row>
    <row r="12" spans="1:12" ht="14.5">
      <c r="A12" s="23"/>
      <c r="B12" s="15"/>
      <c r="C12" s="11"/>
      <c r="D12" s="6"/>
      <c r="E12" s="39"/>
      <c r="F12" s="40"/>
      <c r="G12" s="140"/>
      <c r="H12" s="140"/>
      <c r="I12" s="140"/>
      <c r="J12" s="140"/>
      <c r="K12" s="141"/>
      <c r="L12" s="140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520</v>
      </c>
      <c r="G13" s="142">
        <f>SUM(G6:G12)</f>
        <v>16.86</v>
      </c>
      <c r="H13" s="142">
        <f>SUM(H6:H12)</f>
        <v>18.509999999999998</v>
      </c>
      <c r="I13" s="142">
        <f>SUM(I6:I12)</f>
        <v>70.19</v>
      </c>
      <c r="J13" s="142">
        <f>SUM(J6:J12)</f>
        <v>520.73</v>
      </c>
      <c r="K13" s="143"/>
      <c r="L13" s="142">
        <f>SUM(L6:L12)</f>
        <v>83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68</v>
      </c>
      <c r="F14" s="53">
        <v>80</v>
      </c>
      <c r="G14" s="129">
        <v>4.3</v>
      </c>
      <c r="H14" s="129">
        <v>9.94</v>
      </c>
      <c r="I14" s="129">
        <v>2.48</v>
      </c>
      <c r="J14" s="129">
        <v>123.81</v>
      </c>
      <c r="K14" s="136" t="s">
        <v>61</v>
      </c>
      <c r="L14" s="133">
        <v>19.46</v>
      </c>
    </row>
    <row r="15" spans="1:12" ht="14.5">
      <c r="A15" s="23"/>
      <c r="B15" s="15"/>
      <c r="C15" s="11"/>
      <c r="D15" s="7" t="s">
        <v>27</v>
      </c>
      <c r="E15" s="54" t="s">
        <v>69</v>
      </c>
      <c r="F15" s="53">
        <v>200</v>
      </c>
      <c r="G15" s="139">
        <v>2.6</v>
      </c>
      <c r="H15" s="139">
        <v>4.7</v>
      </c>
      <c r="I15" s="139">
        <v>9.84</v>
      </c>
      <c r="J15" s="139">
        <v>99.12</v>
      </c>
      <c r="K15" s="136" t="s">
        <v>62</v>
      </c>
      <c r="L15" s="133">
        <v>30</v>
      </c>
    </row>
    <row r="16" spans="1:12" ht="14.5">
      <c r="A16" s="23"/>
      <c r="B16" s="15"/>
      <c r="C16" s="11"/>
      <c r="D16" s="7" t="s">
        <v>28</v>
      </c>
      <c r="E16" s="166" t="s">
        <v>77</v>
      </c>
      <c r="F16" s="53">
        <v>100</v>
      </c>
      <c r="G16" s="129">
        <v>8.4600000000000009</v>
      </c>
      <c r="H16" s="129">
        <v>5.8</v>
      </c>
      <c r="I16" s="129">
        <v>13.85</v>
      </c>
      <c r="J16" s="129">
        <v>180.19</v>
      </c>
      <c r="K16" s="136" t="s">
        <v>63</v>
      </c>
      <c r="L16" s="133">
        <v>55.32</v>
      </c>
    </row>
    <row r="17" spans="1:12" ht="14.5">
      <c r="A17" s="23"/>
      <c r="B17" s="15"/>
      <c r="C17" s="11"/>
      <c r="D17" s="7" t="s">
        <v>29</v>
      </c>
      <c r="E17" s="166" t="s">
        <v>78</v>
      </c>
      <c r="F17" s="53">
        <v>150</v>
      </c>
      <c r="G17" s="139">
        <v>3.54</v>
      </c>
      <c r="H17" s="139">
        <v>4.46</v>
      </c>
      <c r="I17" s="139">
        <v>21.41</v>
      </c>
      <c r="J17" s="139">
        <v>140.37</v>
      </c>
      <c r="K17" s="136" t="s">
        <v>64</v>
      </c>
      <c r="L17" s="133">
        <v>13.53</v>
      </c>
    </row>
    <row r="18" spans="1:12" ht="14.5">
      <c r="A18" s="23"/>
      <c r="B18" s="15"/>
      <c r="C18" s="11"/>
      <c r="D18" s="7" t="s">
        <v>30</v>
      </c>
      <c r="E18" s="54" t="s">
        <v>72</v>
      </c>
      <c r="F18" s="53">
        <v>200</v>
      </c>
      <c r="G18" s="129">
        <v>0.54</v>
      </c>
      <c r="H18" s="129">
        <v>0.22</v>
      </c>
      <c r="I18" s="129">
        <v>21.7</v>
      </c>
      <c r="J18" s="129">
        <v>98.5</v>
      </c>
      <c r="K18" s="136" t="s">
        <v>65</v>
      </c>
      <c r="L18" s="133">
        <v>2.37</v>
      </c>
    </row>
    <row r="19" spans="1:12" ht="14.5">
      <c r="A19" s="23"/>
      <c r="B19" s="15"/>
      <c r="C19" s="11"/>
      <c r="D19" s="7" t="s">
        <v>31</v>
      </c>
      <c r="E19" s="55" t="s">
        <v>41</v>
      </c>
      <c r="F19" s="53">
        <v>40</v>
      </c>
      <c r="G19" s="139">
        <v>3.16</v>
      </c>
      <c r="H19" s="139">
        <v>0.4</v>
      </c>
      <c r="I19" s="139">
        <v>19.32</v>
      </c>
      <c r="J19" s="139">
        <v>85.44</v>
      </c>
      <c r="K19" s="136" t="s">
        <v>66</v>
      </c>
      <c r="L19" s="137">
        <v>1.8199999332427979</v>
      </c>
    </row>
    <row r="20" spans="1:12" ht="14.5">
      <c r="A20" s="23"/>
      <c r="B20" s="15"/>
      <c r="C20" s="11"/>
      <c r="D20" s="7" t="s">
        <v>32</v>
      </c>
      <c r="E20" s="55" t="s">
        <v>51</v>
      </c>
      <c r="F20" s="56">
        <v>40</v>
      </c>
      <c r="G20" s="139">
        <v>2.64</v>
      </c>
      <c r="H20" s="139">
        <v>0.48</v>
      </c>
      <c r="I20" s="139">
        <v>13.6</v>
      </c>
      <c r="J20" s="139">
        <v>72.400000000000006</v>
      </c>
      <c r="K20" s="136" t="s">
        <v>67</v>
      </c>
      <c r="L20" s="138">
        <v>1.5</v>
      </c>
    </row>
    <row r="21" spans="1:12" ht="14.5">
      <c r="A21" s="23"/>
      <c r="B21" s="15"/>
      <c r="C21" s="11"/>
      <c r="D21" s="6"/>
      <c r="E21" s="39"/>
      <c r="F21" s="40"/>
      <c r="G21" s="144"/>
      <c r="H21" s="144"/>
      <c r="I21" s="144"/>
      <c r="J21" s="144"/>
      <c r="K21" s="141"/>
      <c r="L21" s="140"/>
    </row>
    <row r="22" spans="1:12" ht="14.5">
      <c r="A22" s="23"/>
      <c r="B22" s="15"/>
      <c r="C22" s="11"/>
      <c r="D22" s="6"/>
      <c r="E22" s="39"/>
      <c r="F22" s="40"/>
      <c r="G22" s="140"/>
      <c r="H22" s="140"/>
      <c r="I22" s="140"/>
      <c r="J22" s="140"/>
      <c r="K22" s="141"/>
      <c r="L22" s="140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810</v>
      </c>
      <c r="G23" s="142">
        <f>SUM(G14:G22)</f>
        <v>25.240000000000002</v>
      </c>
      <c r="H23" s="142">
        <f>SUM(H14:H22)</f>
        <v>26</v>
      </c>
      <c r="I23" s="142">
        <f>SUM(I14:I22)</f>
        <v>102.19999999999999</v>
      </c>
      <c r="J23" s="142">
        <f>SUM(J14:J22)</f>
        <v>799.83</v>
      </c>
      <c r="K23" s="143"/>
      <c r="L23" s="142">
        <f>SUM(L14:L22)</f>
        <v>123.9999999332428</v>
      </c>
    </row>
    <row r="24" spans="1:12" ht="15" thickBot="1">
      <c r="A24" s="29">
        <f>A6</f>
        <v>1</v>
      </c>
      <c r="B24" s="30">
        <f>B6</f>
        <v>1</v>
      </c>
      <c r="C24" s="204" t="s">
        <v>4</v>
      </c>
      <c r="D24" s="205"/>
      <c r="E24" s="31"/>
      <c r="F24" s="32">
        <f>F13+F23</f>
        <v>1330</v>
      </c>
      <c r="G24" s="145">
        <f>G13+G23</f>
        <v>42.1</v>
      </c>
      <c r="H24" s="145">
        <f>H13+H23</f>
        <v>44.51</v>
      </c>
      <c r="I24" s="145">
        <f>I13+I23</f>
        <v>172.39</v>
      </c>
      <c r="J24" s="145">
        <f>J13+J23</f>
        <v>1320.56</v>
      </c>
      <c r="K24" s="146"/>
      <c r="L24" s="147">
        <f>L13+L23</f>
        <v>206.9999999332428</v>
      </c>
    </row>
    <row r="25" spans="1:12" ht="29">
      <c r="A25" s="14">
        <v>1</v>
      </c>
      <c r="B25" s="15">
        <v>2</v>
      </c>
      <c r="C25" s="22" t="s">
        <v>20</v>
      </c>
      <c r="D25" s="114" t="s">
        <v>21</v>
      </c>
      <c r="E25" s="166" t="s">
        <v>156</v>
      </c>
      <c r="F25" s="120">
        <v>290</v>
      </c>
      <c r="G25" s="148">
        <v>10.84</v>
      </c>
      <c r="H25" s="148">
        <v>13.6</v>
      </c>
      <c r="I25" s="149">
        <v>35.840000000000003</v>
      </c>
      <c r="J25" s="150">
        <v>282.91000000000003</v>
      </c>
      <c r="K25" s="167" t="s">
        <v>73</v>
      </c>
      <c r="L25" s="168">
        <v>70.88</v>
      </c>
    </row>
    <row r="26" spans="1:12" ht="14.5">
      <c r="A26" s="14"/>
      <c r="B26" s="15"/>
      <c r="C26" s="11"/>
      <c r="D26" s="7" t="s">
        <v>22</v>
      </c>
      <c r="E26" s="166" t="s">
        <v>40</v>
      </c>
      <c r="F26" s="58">
        <v>200</v>
      </c>
      <c r="G26" s="139">
        <v>3</v>
      </c>
      <c r="H26" s="139">
        <v>3.3</v>
      </c>
      <c r="I26" s="139">
        <v>15.8</v>
      </c>
      <c r="J26" s="151">
        <v>117.34</v>
      </c>
      <c r="K26" s="169">
        <v>496</v>
      </c>
      <c r="L26" s="170">
        <v>10.3</v>
      </c>
    </row>
    <row r="27" spans="1:12" ht="14.5">
      <c r="A27" s="14"/>
      <c r="B27" s="15"/>
      <c r="C27" s="11"/>
      <c r="D27" s="7" t="s">
        <v>23</v>
      </c>
      <c r="E27" s="51" t="s">
        <v>41</v>
      </c>
      <c r="F27" s="53">
        <v>40</v>
      </c>
      <c r="G27" s="139">
        <v>3.16</v>
      </c>
      <c r="H27" s="139">
        <v>0.4</v>
      </c>
      <c r="I27" s="139">
        <v>19.32</v>
      </c>
      <c r="J27" s="139">
        <v>85.44</v>
      </c>
      <c r="K27" s="134">
        <v>315</v>
      </c>
      <c r="L27" s="137">
        <v>1.82</v>
      </c>
    </row>
    <row r="28" spans="1:12" ht="14.5">
      <c r="A28" s="14"/>
      <c r="B28" s="15"/>
      <c r="C28" s="11"/>
      <c r="D28" s="7"/>
      <c r="E28" s="49"/>
      <c r="F28" s="50"/>
      <c r="G28" s="129"/>
      <c r="H28" s="129"/>
      <c r="I28" s="129"/>
      <c r="J28" s="129"/>
      <c r="K28" s="169"/>
      <c r="L28" s="170"/>
    </row>
    <row r="29" spans="1:12" ht="14.5">
      <c r="A29" s="14"/>
      <c r="B29" s="15"/>
      <c r="C29" s="11"/>
      <c r="D29" s="6"/>
      <c r="E29" s="108"/>
      <c r="F29" s="109"/>
      <c r="G29" s="109"/>
      <c r="H29" s="109"/>
      <c r="I29" s="109"/>
      <c r="J29" s="109"/>
      <c r="K29" s="112"/>
      <c r="L29" s="171"/>
    </row>
    <row r="30" spans="1:12" ht="14.5">
      <c r="A30" s="14"/>
      <c r="B30" s="15"/>
      <c r="C30" s="11"/>
      <c r="D30" s="6"/>
      <c r="E30" s="108"/>
      <c r="F30" s="109"/>
      <c r="G30" s="109"/>
      <c r="H30" s="109"/>
      <c r="I30" s="109"/>
      <c r="J30" s="109"/>
      <c r="K30" s="112"/>
      <c r="L30" s="171"/>
    </row>
    <row r="31" spans="1:12" ht="14.5">
      <c r="A31" s="16"/>
      <c r="B31" s="17"/>
      <c r="C31" s="8"/>
      <c r="D31" s="18" t="s">
        <v>33</v>
      </c>
      <c r="E31" s="195"/>
      <c r="F31" s="196">
        <f>SUM(F25:F30)</f>
        <v>530</v>
      </c>
      <c r="G31" s="196">
        <f>SUM(G25:G30)</f>
        <v>17</v>
      </c>
      <c r="H31" s="196">
        <f>SUM(H25:H30)</f>
        <v>17.299999999999997</v>
      </c>
      <c r="I31" s="196">
        <f>SUM(I25:I30)</f>
        <v>70.960000000000008</v>
      </c>
      <c r="J31" s="196">
        <f>SUM(J25:J30)</f>
        <v>485.69</v>
      </c>
      <c r="K31" s="197"/>
      <c r="L31" s="198">
        <f>SUM(L25:L30)</f>
        <v>82.999999999999986</v>
      </c>
    </row>
    <row r="32" spans="1:12" ht="14.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166" t="s">
        <v>75</v>
      </c>
      <c r="F32" s="58">
        <v>80</v>
      </c>
      <c r="G32" s="139">
        <v>1.84</v>
      </c>
      <c r="H32" s="139">
        <v>10.33</v>
      </c>
      <c r="I32" s="139">
        <v>11.38</v>
      </c>
      <c r="J32" s="151">
        <v>130</v>
      </c>
      <c r="K32" s="159" t="s">
        <v>80</v>
      </c>
      <c r="L32" s="172">
        <v>20.9</v>
      </c>
    </row>
    <row r="33" spans="1:12" ht="14.5">
      <c r="A33" s="14"/>
      <c r="B33" s="15"/>
      <c r="C33" s="11"/>
      <c r="D33" s="7" t="s">
        <v>27</v>
      </c>
      <c r="E33" s="166" t="s">
        <v>76</v>
      </c>
      <c r="F33" s="58">
        <v>200</v>
      </c>
      <c r="G33" s="139">
        <v>4.4400000000000004</v>
      </c>
      <c r="H33" s="139">
        <v>4.3600000000000003</v>
      </c>
      <c r="I33" s="139">
        <v>13.66</v>
      </c>
      <c r="J33" s="151">
        <v>126</v>
      </c>
      <c r="K33" s="159" t="s">
        <v>81</v>
      </c>
      <c r="L33" s="172">
        <v>27.06</v>
      </c>
    </row>
    <row r="34" spans="1:12" ht="14.5">
      <c r="A34" s="14"/>
      <c r="B34" s="15"/>
      <c r="C34" s="11"/>
      <c r="D34" s="7" t="s">
        <v>28</v>
      </c>
      <c r="E34" s="154" t="s">
        <v>118</v>
      </c>
      <c r="F34" s="209">
        <v>200</v>
      </c>
      <c r="G34" s="139">
        <v>12.62</v>
      </c>
      <c r="H34" s="139">
        <v>9.44</v>
      </c>
      <c r="I34" s="139">
        <v>37.42</v>
      </c>
      <c r="J34" s="151">
        <v>230</v>
      </c>
      <c r="K34" s="159">
        <v>364</v>
      </c>
      <c r="L34" s="172">
        <v>70.900000000000006</v>
      </c>
    </row>
    <row r="35" spans="1:12" ht="14.5">
      <c r="A35" s="14"/>
      <c r="B35" s="15"/>
      <c r="C35" s="11"/>
      <c r="D35" s="7"/>
      <c r="E35" s="166"/>
      <c r="F35" s="58"/>
      <c r="G35" s="152"/>
      <c r="H35" s="152"/>
      <c r="I35" s="152"/>
      <c r="J35" s="153"/>
      <c r="K35" s="159"/>
      <c r="L35" s="172"/>
    </row>
    <row r="36" spans="1:12" ht="14.5">
      <c r="A36" s="14"/>
      <c r="B36" s="15"/>
      <c r="C36" s="11"/>
      <c r="D36" s="7" t="s">
        <v>30</v>
      </c>
      <c r="E36" s="166" t="s">
        <v>79</v>
      </c>
      <c r="F36" s="58">
        <v>200</v>
      </c>
      <c r="G36" s="139">
        <v>0.3</v>
      </c>
      <c r="H36" s="139">
        <v>0.08</v>
      </c>
      <c r="I36" s="139">
        <v>14.62</v>
      </c>
      <c r="J36" s="151">
        <v>59.48</v>
      </c>
      <c r="K36" s="159" t="s">
        <v>82</v>
      </c>
      <c r="L36" s="172">
        <v>1.8199999332427979</v>
      </c>
    </row>
    <row r="37" spans="1:12" ht="14.5">
      <c r="A37" s="14"/>
      <c r="B37" s="15"/>
      <c r="C37" s="11"/>
      <c r="D37" s="7" t="s">
        <v>31</v>
      </c>
      <c r="E37" s="166" t="s">
        <v>41</v>
      </c>
      <c r="F37" s="58">
        <v>40</v>
      </c>
      <c r="G37" s="139">
        <v>3.16</v>
      </c>
      <c r="H37" s="139">
        <v>0.4</v>
      </c>
      <c r="I37" s="139">
        <v>19.32</v>
      </c>
      <c r="J37" s="151">
        <v>85.44</v>
      </c>
      <c r="K37" s="135">
        <v>108</v>
      </c>
      <c r="L37" s="172">
        <v>1.82</v>
      </c>
    </row>
    <row r="38" spans="1:12" ht="14.5">
      <c r="A38" s="14"/>
      <c r="B38" s="15"/>
      <c r="C38" s="11"/>
      <c r="D38" s="7" t="s">
        <v>32</v>
      </c>
      <c r="E38" s="173" t="s">
        <v>51</v>
      </c>
      <c r="F38" s="60">
        <v>40</v>
      </c>
      <c r="G38" s="139">
        <v>2.64</v>
      </c>
      <c r="H38" s="139">
        <v>0.48</v>
      </c>
      <c r="I38" s="139">
        <v>13.6</v>
      </c>
      <c r="J38" s="151">
        <v>72.400000000000006</v>
      </c>
      <c r="K38" s="174" t="s">
        <v>67</v>
      </c>
      <c r="L38" s="175">
        <v>1.5</v>
      </c>
    </row>
    <row r="39" spans="1:12" ht="14.5">
      <c r="A39" s="14"/>
      <c r="B39" s="15"/>
      <c r="C39" s="11"/>
      <c r="D39" s="6"/>
      <c r="E39" s="108"/>
      <c r="F39" s="109"/>
      <c r="G39" s="109"/>
      <c r="H39" s="109"/>
      <c r="I39" s="109"/>
      <c r="J39" s="109"/>
      <c r="K39" s="112"/>
      <c r="L39" s="171"/>
    </row>
    <row r="40" spans="1:12" ht="14.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5">
      <c r="A41" s="16"/>
      <c r="B41" s="17"/>
      <c r="C41" s="8"/>
      <c r="D41" s="18" t="s">
        <v>33</v>
      </c>
      <c r="E41" s="9"/>
      <c r="F41" s="19">
        <f>SUM(F32:F40)</f>
        <v>760</v>
      </c>
      <c r="G41" s="19">
        <f>SUM(G32:G40)</f>
        <v>25</v>
      </c>
      <c r="H41" s="19">
        <f>SUM(H32:H40)</f>
        <v>25.09</v>
      </c>
      <c r="I41" s="19">
        <f>SUM(I32:I40)</f>
        <v>110</v>
      </c>
      <c r="J41" s="19">
        <f>SUM(J32:J40)</f>
        <v>703.32</v>
      </c>
      <c r="K41" s="25"/>
      <c r="L41" s="19">
        <f>SUM(L32:L40)</f>
        <v>123.99999993324279</v>
      </c>
    </row>
    <row r="42" spans="1:12" ht="15.75" customHeight="1" thickBot="1">
      <c r="A42" s="33">
        <f>A25</f>
        <v>1</v>
      </c>
      <c r="B42" s="33">
        <f>B25</f>
        <v>2</v>
      </c>
      <c r="C42" s="204" t="s">
        <v>4</v>
      </c>
      <c r="D42" s="205"/>
      <c r="E42" s="31"/>
      <c r="F42" s="32">
        <f>F31+F41</f>
        <v>1290</v>
      </c>
      <c r="G42" s="32">
        <f>G31+G41</f>
        <v>42</v>
      </c>
      <c r="H42" s="32">
        <f>H31+H41</f>
        <v>42.39</v>
      </c>
      <c r="I42" s="32">
        <f>I31+I41</f>
        <v>180.96</v>
      </c>
      <c r="J42" s="32">
        <f>J31+J41</f>
        <v>1189.01</v>
      </c>
      <c r="K42" s="65"/>
      <c r="L42" s="62">
        <f>L31+L41</f>
        <v>206.99999993324278</v>
      </c>
    </row>
    <row r="43" spans="1:12" ht="14.5">
      <c r="A43" s="20">
        <v>1</v>
      </c>
      <c r="B43" s="21">
        <v>3</v>
      </c>
      <c r="C43" s="22" t="s">
        <v>20</v>
      </c>
      <c r="D43" s="5"/>
      <c r="E43" s="57" t="s">
        <v>83</v>
      </c>
      <c r="F43" s="58">
        <v>60</v>
      </c>
      <c r="G43" s="139">
        <v>8.36</v>
      </c>
      <c r="H43" s="139">
        <v>9.4</v>
      </c>
      <c r="I43" s="139">
        <v>20.02</v>
      </c>
      <c r="J43" s="151">
        <v>156.56</v>
      </c>
      <c r="K43" s="66" t="s">
        <v>86</v>
      </c>
      <c r="L43" s="63">
        <v>12.3</v>
      </c>
    </row>
    <row r="44" spans="1:12" ht="14.5">
      <c r="A44" s="23"/>
      <c r="B44" s="15"/>
      <c r="C44" s="11"/>
      <c r="D44" s="8" t="s">
        <v>21</v>
      </c>
      <c r="E44" s="57" t="s">
        <v>84</v>
      </c>
      <c r="F44" s="58">
        <v>200</v>
      </c>
      <c r="G44" s="139">
        <v>7</v>
      </c>
      <c r="H44" s="139">
        <v>7.78</v>
      </c>
      <c r="I44" s="139">
        <v>26.2</v>
      </c>
      <c r="J44" s="151">
        <v>187.24</v>
      </c>
      <c r="K44" s="66" t="s">
        <v>87</v>
      </c>
      <c r="L44" s="64">
        <v>22.6</v>
      </c>
    </row>
    <row r="45" spans="1:12" ht="14.5">
      <c r="A45" s="23"/>
      <c r="B45" s="15"/>
      <c r="C45" s="11"/>
      <c r="D45" s="7" t="s">
        <v>22</v>
      </c>
      <c r="E45" s="59" t="s">
        <v>85</v>
      </c>
      <c r="F45" s="58">
        <v>200</v>
      </c>
      <c r="G45" s="139">
        <v>0.32</v>
      </c>
      <c r="H45" s="139">
        <v>0.02</v>
      </c>
      <c r="I45" s="139">
        <v>16</v>
      </c>
      <c r="J45" s="151">
        <v>64.900000000000006</v>
      </c>
      <c r="K45" s="66" t="s">
        <v>88</v>
      </c>
      <c r="L45" s="64">
        <v>5.6</v>
      </c>
    </row>
    <row r="46" spans="1:12" ht="14.5">
      <c r="A46" s="23"/>
      <c r="B46" s="15"/>
      <c r="C46" s="11"/>
      <c r="D46" s="7"/>
      <c r="E46" s="57"/>
      <c r="F46" s="58"/>
      <c r="G46" s="152"/>
      <c r="H46" s="152"/>
      <c r="I46" s="152"/>
      <c r="J46" s="153"/>
      <c r="K46" s="66"/>
      <c r="L46" s="64"/>
    </row>
    <row r="47" spans="1:12" ht="14.5">
      <c r="A47" s="23"/>
      <c r="B47" s="15"/>
      <c r="C47" s="11"/>
      <c r="D47" s="7" t="s">
        <v>24</v>
      </c>
      <c r="E47" s="57" t="s">
        <v>54</v>
      </c>
      <c r="F47" s="58">
        <v>150</v>
      </c>
      <c r="G47" s="139">
        <v>1.35</v>
      </c>
      <c r="H47" s="139">
        <v>0.3</v>
      </c>
      <c r="I47" s="139">
        <v>12.15</v>
      </c>
      <c r="J47" s="151">
        <v>64.5</v>
      </c>
      <c r="K47" s="66" t="s">
        <v>55</v>
      </c>
      <c r="L47" s="64">
        <v>42.5</v>
      </c>
    </row>
    <row r="48" spans="1:12" ht="14.5">
      <c r="A48" s="23"/>
      <c r="B48" s="15"/>
      <c r="C48" s="11"/>
      <c r="D48" s="6"/>
      <c r="E48" s="39"/>
      <c r="F48" s="109"/>
      <c r="G48" s="109"/>
      <c r="H48" s="109"/>
      <c r="I48" s="109"/>
      <c r="J48" s="109"/>
      <c r="K48" s="41"/>
      <c r="L48" s="40"/>
    </row>
    <row r="49" spans="1:12" ht="14.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5">
      <c r="A50" s="24"/>
      <c r="B50" s="17"/>
      <c r="C50" s="8"/>
      <c r="D50" s="18" t="s">
        <v>33</v>
      </c>
      <c r="E50" s="9"/>
      <c r="F50" s="19">
        <f>SUM(F43:F49)</f>
        <v>610</v>
      </c>
      <c r="G50" s="19">
        <f>SUM(G43:G49)</f>
        <v>17.03</v>
      </c>
      <c r="H50" s="19">
        <f>SUM(H43:H49)</f>
        <v>17.5</v>
      </c>
      <c r="I50" s="19">
        <f>SUM(I43:I49)</f>
        <v>74.37</v>
      </c>
      <c r="J50" s="19">
        <f>SUM(J43:J49)</f>
        <v>473.20000000000005</v>
      </c>
      <c r="K50" s="25"/>
      <c r="L50" s="19">
        <f>SUM(L43:L49)</f>
        <v>83</v>
      </c>
    </row>
    <row r="51" spans="1:12" ht="14.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57" t="s">
        <v>89</v>
      </c>
      <c r="F51" s="58">
        <v>80</v>
      </c>
      <c r="G51" s="139">
        <v>3.8</v>
      </c>
      <c r="H51" s="139">
        <v>8</v>
      </c>
      <c r="I51" s="139">
        <v>5.7</v>
      </c>
      <c r="J51" s="151">
        <v>133.05000000000001</v>
      </c>
      <c r="K51" s="66" t="s">
        <v>91</v>
      </c>
      <c r="L51" s="64">
        <v>16.600000000000001</v>
      </c>
    </row>
    <row r="52" spans="1:12" ht="14.5">
      <c r="A52" s="23"/>
      <c r="B52" s="15"/>
      <c r="C52" s="11"/>
      <c r="D52" s="7" t="s">
        <v>27</v>
      </c>
      <c r="E52" s="57" t="s">
        <v>90</v>
      </c>
      <c r="F52" s="58">
        <v>200</v>
      </c>
      <c r="G52" s="139">
        <v>4.08</v>
      </c>
      <c r="H52" s="139">
        <v>3.5</v>
      </c>
      <c r="I52" s="139">
        <v>8.32</v>
      </c>
      <c r="J52" s="151">
        <v>81.8</v>
      </c>
      <c r="K52" s="66" t="s">
        <v>92</v>
      </c>
      <c r="L52" s="64">
        <v>28.03</v>
      </c>
    </row>
    <row r="53" spans="1:12" ht="19.75" customHeight="1">
      <c r="A53" s="23"/>
      <c r="B53" s="15"/>
      <c r="C53" s="11"/>
      <c r="D53" s="7" t="s">
        <v>28</v>
      </c>
      <c r="E53" s="57" t="s">
        <v>159</v>
      </c>
      <c r="F53" s="58">
        <v>140</v>
      </c>
      <c r="G53" s="152">
        <v>7.31</v>
      </c>
      <c r="H53" s="152">
        <v>8.5299999999999994</v>
      </c>
      <c r="I53" s="152">
        <v>9.6300000000000008</v>
      </c>
      <c r="J53" s="153">
        <v>152.63</v>
      </c>
      <c r="K53" s="66" t="s">
        <v>93</v>
      </c>
      <c r="L53" s="64">
        <v>52.53</v>
      </c>
    </row>
    <row r="54" spans="1:12" ht="14.5">
      <c r="A54" s="23"/>
      <c r="B54" s="15"/>
      <c r="C54" s="11"/>
      <c r="D54" s="7" t="s">
        <v>29</v>
      </c>
      <c r="E54" s="57" t="s">
        <v>49</v>
      </c>
      <c r="F54" s="58">
        <v>150</v>
      </c>
      <c r="G54" s="139">
        <v>4</v>
      </c>
      <c r="H54" s="139">
        <v>4.5999999999999996</v>
      </c>
      <c r="I54" s="139">
        <v>30</v>
      </c>
      <c r="J54" s="151">
        <v>179</v>
      </c>
      <c r="K54" s="66" t="s">
        <v>94</v>
      </c>
      <c r="L54" s="64">
        <v>21.7</v>
      </c>
    </row>
    <row r="55" spans="1:12" ht="14.5">
      <c r="A55" s="23"/>
      <c r="B55" s="15"/>
      <c r="C55" s="11"/>
      <c r="D55" s="7" t="s">
        <v>30</v>
      </c>
      <c r="E55" s="57" t="s">
        <v>58</v>
      </c>
      <c r="F55" s="58">
        <v>200</v>
      </c>
      <c r="G55" s="139">
        <v>0.08</v>
      </c>
      <c r="H55" s="139">
        <v>0</v>
      </c>
      <c r="I55" s="139">
        <v>18.46</v>
      </c>
      <c r="J55" s="151">
        <v>70.2</v>
      </c>
      <c r="K55" s="66" t="s">
        <v>95</v>
      </c>
      <c r="L55" s="64">
        <v>1.82</v>
      </c>
    </row>
    <row r="56" spans="1:12" ht="14.5">
      <c r="A56" s="23"/>
      <c r="B56" s="15"/>
      <c r="C56" s="11"/>
      <c r="D56" s="7" t="s">
        <v>31</v>
      </c>
      <c r="E56" s="57" t="s">
        <v>41</v>
      </c>
      <c r="F56" s="58">
        <v>40</v>
      </c>
      <c r="G56" s="139">
        <v>3.16</v>
      </c>
      <c r="H56" s="139">
        <v>0.4</v>
      </c>
      <c r="I56" s="139">
        <v>19.32</v>
      </c>
      <c r="J56" s="139">
        <v>85.44</v>
      </c>
      <c r="K56" s="66" t="s">
        <v>46</v>
      </c>
      <c r="L56" s="64">
        <v>1.82</v>
      </c>
    </row>
    <row r="57" spans="1:12" ht="14.5">
      <c r="A57" s="23"/>
      <c r="B57" s="15"/>
      <c r="C57" s="11"/>
      <c r="D57" s="7" t="s">
        <v>32</v>
      </c>
      <c r="E57" s="57" t="s">
        <v>51</v>
      </c>
      <c r="F57" s="58">
        <v>40</v>
      </c>
      <c r="G57" s="139">
        <v>2.64</v>
      </c>
      <c r="H57" s="139">
        <v>0.48</v>
      </c>
      <c r="I57" s="139">
        <v>13.6</v>
      </c>
      <c r="J57" s="139">
        <v>72.400000000000006</v>
      </c>
      <c r="K57" s="66" t="s">
        <v>67</v>
      </c>
      <c r="L57" s="61">
        <v>1.5</v>
      </c>
    </row>
    <row r="58" spans="1:12" ht="14.5">
      <c r="A58" s="23"/>
      <c r="B58" s="15"/>
      <c r="C58" s="11"/>
      <c r="D58" s="6"/>
      <c r="E58" s="67"/>
      <c r="F58" s="68"/>
      <c r="G58" s="68"/>
      <c r="H58" s="68"/>
      <c r="I58" s="68"/>
      <c r="J58" s="68"/>
      <c r="K58" s="69"/>
      <c r="L58" s="90"/>
    </row>
    <row r="59" spans="1:12" ht="14.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91"/>
    </row>
    <row r="60" spans="1:12" ht="14.5">
      <c r="A60" s="24"/>
      <c r="B60" s="17"/>
      <c r="C60" s="8"/>
      <c r="D60" s="18" t="s">
        <v>33</v>
      </c>
      <c r="E60" s="9"/>
      <c r="F60" s="19">
        <f>SUM(F51:F59)</f>
        <v>850</v>
      </c>
      <c r="G60" s="19">
        <f>SUM(G51:G59)</f>
        <v>25.069999999999997</v>
      </c>
      <c r="H60" s="19">
        <f>SUM(H51:H59)</f>
        <v>25.51</v>
      </c>
      <c r="I60" s="19">
        <f>SUM(I51:I59)</f>
        <v>105.03</v>
      </c>
      <c r="J60" s="19">
        <f>SUM(J51:J59)</f>
        <v>774.5200000000001</v>
      </c>
      <c r="K60" s="25"/>
      <c r="L60" s="19">
        <f>SUM(L51:L59)</f>
        <v>123.99999999999999</v>
      </c>
    </row>
    <row r="61" spans="1:12" ht="15.75" customHeight="1" thickBot="1">
      <c r="A61" s="29">
        <f>A43</f>
        <v>1</v>
      </c>
      <c r="B61" s="30">
        <f>B43</f>
        <v>3</v>
      </c>
      <c r="C61" s="204" t="s">
        <v>4</v>
      </c>
      <c r="D61" s="205"/>
      <c r="E61" s="31"/>
      <c r="F61" s="32">
        <f>F50+F60</f>
        <v>1460</v>
      </c>
      <c r="G61" s="32">
        <f>G50+G60</f>
        <v>42.099999999999994</v>
      </c>
      <c r="H61" s="32">
        <f>H50+H60</f>
        <v>43.010000000000005</v>
      </c>
      <c r="I61" s="32">
        <f>I50+I60</f>
        <v>179.4</v>
      </c>
      <c r="J61" s="32">
        <f>J50+J60</f>
        <v>1247.7200000000003</v>
      </c>
      <c r="K61" s="65"/>
      <c r="L61" s="62">
        <f>L50+L60</f>
        <v>207</v>
      </c>
    </row>
    <row r="62" spans="1:12" ht="14.5">
      <c r="A62" s="20">
        <v>1</v>
      </c>
      <c r="B62" s="21">
        <v>4</v>
      </c>
      <c r="C62" s="22" t="s">
        <v>20</v>
      </c>
      <c r="D62" s="7"/>
      <c r="E62" s="57" t="s">
        <v>96</v>
      </c>
      <c r="F62" s="58">
        <v>60</v>
      </c>
      <c r="G62" s="139">
        <v>2</v>
      </c>
      <c r="H62" s="139">
        <v>5.6</v>
      </c>
      <c r="I62" s="139">
        <v>19.8</v>
      </c>
      <c r="J62" s="151">
        <v>140</v>
      </c>
      <c r="K62" s="66" t="s">
        <v>98</v>
      </c>
      <c r="L62" s="63">
        <v>15.3</v>
      </c>
    </row>
    <row r="63" spans="1:12" ht="29">
      <c r="A63" s="23"/>
      <c r="B63" s="15"/>
      <c r="C63" s="11"/>
      <c r="D63" s="8" t="s">
        <v>21</v>
      </c>
      <c r="E63" s="57" t="s">
        <v>157</v>
      </c>
      <c r="F63" s="58">
        <v>240</v>
      </c>
      <c r="G63" s="152">
        <v>15.15</v>
      </c>
      <c r="H63" s="152">
        <v>11.4</v>
      </c>
      <c r="I63" s="152">
        <v>30.47</v>
      </c>
      <c r="J63" s="152">
        <v>316.33</v>
      </c>
      <c r="K63" s="66" t="s">
        <v>61</v>
      </c>
      <c r="L63" s="64">
        <v>56.4</v>
      </c>
    </row>
    <row r="64" spans="1:12" ht="14.5">
      <c r="A64" s="23"/>
      <c r="B64" s="15"/>
      <c r="C64" s="11"/>
      <c r="D64" s="7" t="s">
        <v>22</v>
      </c>
      <c r="E64" s="57" t="s">
        <v>97</v>
      </c>
      <c r="F64" s="58">
        <v>200</v>
      </c>
      <c r="G64" s="139">
        <v>0.84</v>
      </c>
      <c r="H64" s="139">
        <v>0.28000000000000003</v>
      </c>
      <c r="I64" s="139">
        <v>24.66</v>
      </c>
      <c r="J64" s="151">
        <v>115.18</v>
      </c>
      <c r="K64" s="66" t="s">
        <v>99</v>
      </c>
      <c r="L64" s="64">
        <v>11.3</v>
      </c>
    </row>
    <row r="65" spans="1:12" ht="14.5">
      <c r="A65" s="23"/>
      <c r="B65" s="15"/>
      <c r="C65" s="11"/>
      <c r="D65" s="7"/>
      <c r="E65" s="57"/>
      <c r="F65" s="58"/>
      <c r="G65" s="152"/>
      <c r="H65" s="152"/>
      <c r="I65" s="155"/>
      <c r="J65" s="152"/>
      <c r="K65" s="66"/>
      <c r="L65" s="64"/>
    </row>
    <row r="66" spans="1:12" ht="14.5">
      <c r="A66" s="23"/>
      <c r="B66" s="15"/>
      <c r="C66" s="11"/>
      <c r="D66" s="7"/>
      <c r="E66" s="57"/>
      <c r="F66" s="58"/>
      <c r="G66" s="152"/>
      <c r="H66" s="152"/>
      <c r="I66" s="152"/>
      <c r="J66" s="152"/>
      <c r="K66" s="66"/>
      <c r="L66" s="176"/>
    </row>
    <row r="67" spans="1:12" ht="14.5">
      <c r="A67" s="23"/>
      <c r="B67" s="15"/>
      <c r="C67" s="11"/>
      <c r="D67" s="6"/>
      <c r="E67" s="108"/>
      <c r="F67" s="109"/>
      <c r="G67" s="144"/>
      <c r="H67" s="144"/>
      <c r="I67" s="144"/>
      <c r="J67" s="144"/>
      <c r="K67" s="112"/>
      <c r="L67" s="109"/>
    </row>
    <row r="68" spans="1:12" ht="14.5">
      <c r="A68" s="24"/>
      <c r="B68" s="17"/>
      <c r="C68" s="8"/>
      <c r="D68" s="18" t="s">
        <v>33</v>
      </c>
      <c r="E68" s="195"/>
      <c r="F68" s="196">
        <f>SUM(F62:F67)</f>
        <v>500</v>
      </c>
      <c r="G68" s="199">
        <f>SUM(G62:G67)</f>
        <v>17.989999999999998</v>
      </c>
      <c r="H68" s="199">
        <f>SUM(H62:H67)</f>
        <v>17.28</v>
      </c>
      <c r="I68" s="199">
        <f>SUM(I62:I67)</f>
        <v>74.929999999999993</v>
      </c>
      <c r="J68" s="199">
        <f>SUM(J62:J67)</f>
        <v>571.51</v>
      </c>
      <c r="K68" s="197"/>
      <c r="L68" s="200">
        <f>SUM(L62:L67)</f>
        <v>83</v>
      </c>
    </row>
    <row r="69" spans="1:12" ht="14.5">
      <c r="A69" s="26">
        <f>A62</f>
        <v>1</v>
      </c>
      <c r="B69" s="13">
        <f>B62</f>
        <v>4</v>
      </c>
      <c r="C69" s="10" t="s">
        <v>25</v>
      </c>
      <c r="D69" s="7" t="s">
        <v>26</v>
      </c>
      <c r="E69" s="57" t="s">
        <v>100</v>
      </c>
      <c r="F69" s="58">
        <v>80</v>
      </c>
      <c r="G69" s="139">
        <v>3.3</v>
      </c>
      <c r="H69" s="139">
        <v>6</v>
      </c>
      <c r="I69" s="139">
        <v>5</v>
      </c>
      <c r="J69" s="151">
        <v>92</v>
      </c>
      <c r="K69" s="66" t="s">
        <v>105</v>
      </c>
      <c r="L69" s="64">
        <v>16.600000000000001</v>
      </c>
    </row>
    <row r="70" spans="1:12" ht="14.5">
      <c r="A70" s="23"/>
      <c r="B70" s="15"/>
      <c r="C70" s="11"/>
      <c r="D70" s="7" t="s">
        <v>27</v>
      </c>
      <c r="E70" s="57" t="s">
        <v>101</v>
      </c>
      <c r="F70" s="58">
        <v>200</v>
      </c>
      <c r="G70" s="139">
        <v>5</v>
      </c>
      <c r="H70" s="139">
        <v>6.8</v>
      </c>
      <c r="I70" s="139">
        <v>20</v>
      </c>
      <c r="J70" s="151">
        <v>173</v>
      </c>
      <c r="K70" s="66" t="s">
        <v>106</v>
      </c>
      <c r="L70" s="64">
        <v>28.03</v>
      </c>
    </row>
    <row r="71" spans="1:12" ht="14.5">
      <c r="A71" s="23"/>
      <c r="B71" s="15"/>
      <c r="C71" s="11"/>
      <c r="D71" s="7" t="s">
        <v>28</v>
      </c>
      <c r="E71" s="57" t="s">
        <v>102</v>
      </c>
      <c r="F71" s="58">
        <v>100</v>
      </c>
      <c r="G71" s="139">
        <v>8</v>
      </c>
      <c r="H71" s="139">
        <v>8</v>
      </c>
      <c r="I71" s="139">
        <v>5</v>
      </c>
      <c r="J71" s="151">
        <v>162.43</v>
      </c>
      <c r="K71" s="66" t="s">
        <v>107</v>
      </c>
      <c r="L71" s="64">
        <v>50.6</v>
      </c>
    </row>
    <row r="72" spans="1:12" ht="14.5">
      <c r="A72" s="23"/>
      <c r="B72" s="15"/>
      <c r="C72" s="11"/>
      <c r="D72" s="7" t="s">
        <v>29</v>
      </c>
      <c r="E72" s="57" t="s">
        <v>103</v>
      </c>
      <c r="F72" s="58">
        <v>150</v>
      </c>
      <c r="G72" s="139">
        <v>3.1</v>
      </c>
      <c r="H72" s="139">
        <v>3.8</v>
      </c>
      <c r="I72" s="139">
        <v>25.4</v>
      </c>
      <c r="J72" s="151">
        <v>148</v>
      </c>
      <c r="K72" s="66" t="s">
        <v>108</v>
      </c>
      <c r="L72" s="64">
        <v>16.8</v>
      </c>
    </row>
    <row r="73" spans="1:12" ht="14.5">
      <c r="A73" s="23"/>
      <c r="B73" s="15"/>
      <c r="C73" s="11"/>
      <c r="D73" s="7" t="s">
        <v>30</v>
      </c>
      <c r="E73" s="57" t="s">
        <v>104</v>
      </c>
      <c r="F73" s="58">
        <v>200</v>
      </c>
      <c r="G73" s="139">
        <v>0.12</v>
      </c>
      <c r="H73" s="139">
        <v>0.06</v>
      </c>
      <c r="I73" s="139">
        <v>17.38</v>
      </c>
      <c r="J73" s="151">
        <v>68.459999999999994</v>
      </c>
      <c r="K73" s="66" t="s">
        <v>109</v>
      </c>
      <c r="L73" s="64">
        <v>8.65</v>
      </c>
    </row>
    <row r="74" spans="1:12" ht="14.5">
      <c r="A74" s="23"/>
      <c r="B74" s="15"/>
      <c r="C74" s="11"/>
      <c r="D74" s="7" t="s">
        <v>31</v>
      </c>
      <c r="E74" s="57" t="s">
        <v>41</v>
      </c>
      <c r="F74" s="58">
        <v>40</v>
      </c>
      <c r="G74" s="139">
        <v>3.16</v>
      </c>
      <c r="H74" s="139">
        <v>0.4</v>
      </c>
      <c r="I74" s="139">
        <v>19.32</v>
      </c>
      <c r="J74" s="139">
        <v>85.44</v>
      </c>
      <c r="K74" s="66" t="s">
        <v>66</v>
      </c>
      <c r="L74" s="64">
        <v>1.82</v>
      </c>
    </row>
    <row r="75" spans="1:12" ht="14.5">
      <c r="A75" s="23"/>
      <c r="B75" s="15"/>
      <c r="C75" s="11"/>
      <c r="D75" s="7" t="s">
        <v>32</v>
      </c>
      <c r="E75" s="70" t="s">
        <v>51</v>
      </c>
      <c r="F75" s="60">
        <v>40</v>
      </c>
      <c r="G75" s="139">
        <v>2.64</v>
      </c>
      <c r="H75" s="139">
        <v>0.48</v>
      </c>
      <c r="I75" s="139">
        <v>13.6</v>
      </c>
      <c r="J75" s="139">
        <v>72.400000000000006</v>
      </c>
      <c r="K75" s="66" t="s">
        <v>67</v>
      </c>
      <c r="L75" s="61">
        <v>1.5</v>
      </c>
    </row>
    <row r="76" spans="1:12" ht="14.5">
      <c r="A76" s="23"/>
      <c r="B76" s="15"/>
      <c r="C76" s="11"/>
      <c r="D76" s="6"/>
      <c r="E76" s="108"/>
      <c r="F76" s="109"/>
      <c r="G76" s="144"/>
      <c r="H76" s="144"/>
      <c r="I76" s="144"/>
      <c r="J76" s="144"/>
      <c r="K76" s="112"/>
      <c r="L76" s="111"/>
    </row>
    <row r="77" spans="1:12" ht="14.5">
      <c r="A77" s="23"/>
      <c r="B77" s="15"/>
      <c r="C77" s="11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4.5">
      <c r="A78" s="24"/>
      <c r="B78" s="17"/>
      <c r="C78" s="8"/>
      <c r="D78" s="18" t="s">
        <v>33</v>
      </c>
      <c r="E78" s="9"/>
      <c r="F78" s="19">
        <f>SUM(F69:F77)</f>
        <v>810</v>
      </c>
      <c r="G78" s="19">
        <f>SUM(G69:G77)</f>
        <v>25.320000000000004</v>
      </c>
      <c r="H78" s="19">
        <f>SUM(H69:H77)</f>
        <v>25.54</v>
      </c>
      <c r="I78" s="19">
        <f>SUM(I69:I77)</f>
        <v>105.69999999999999</v>
      </c>
      <c r="J78" s="19">
        <f>SUM(J69:J77)</f>
        <v>801.73000000000013</v>
      </c>
      <c r="K78" s="25"/>
      <c r="L78" s="19">
        <f>SUM(L69:L77)</f>
        <v>124</v>
      </c>
    </row>
    <row r="79" spans="1:12" ht="15.75" customHeight="1" thickBot="1">
      <c r="A79" s="29">
        <f>A62</f>
        <v>1</v>
      </c>
      <c r="B79" s="30">
        <f>B62</f>
        <v>4</v>
      </c>
      <c r="C79" s="204" t="s">
        <v>4</v>
      </c>
      <c r="D79" s="205"/>
      <c r="E79" s="31"/>
      <c r="F79" s="32">
        <f>F68+F78</f>
        <v>1310</v>
      </c>
      <c r="G79" s="32">
        <f>G68+G78</f>
        <v>43.31</v>
      </c>
      <c r="H79" s="32">
        <f>H68+H78</f>
        <v>42.82</v>
      </c>
      <c r="I79" s="32">
        <f>I68+I78</f>
        <v>180.63</v>
      </c>
      <c r="J79" s="32">
        <f>J68+J78</f>
        <v>1373.2400000000002</v>
      </c>
      <c r="K79" s="65"/>
      <c r="L79" s="62">
        <f>L68+L78</f>
        <v>207</v>
      </c>
    </row>
    <row r="80" spans="1:12" ht="14.5">
      <c r="A80" s="20">
        <v>1</v>
      </c>
      <c r="B80" s="21">
        <v>5</v>
      </c>
      <c r="C80" s="22" t="s">
        <v>20</v>
      </c>
      <c r="D80" s="5"/>
      <c r="E80" s="154" t="s">
        <v>110</v>
      </c>
      <c r="F80" s="158">
        <v>60</v>
      </c>
      <c r="G80" s="139">
        <v>5.68</v>
      </c>
      <c r="H80" s="139">
        <v>4</v>
      </c>
      <c r="I80" s="139">
        <v>13</v>
      </c>
      <c r="J80" s="151">
        <v>107</v>
      </c>
      <c r="K80" s="159">
        <v>107</v>
      </c>
      <c r="L80" s="160">
        <v>12.3</v>
      </c>
    </row>
    <row r="81" spans="1:12" ht="14.5">
      <c r="A81" s="23"/>
      <c r="B81" s="15"/>
      <c r="C81" s="11"/>
      <c r="D81" s="8" t="s">
        <v>21</v>
      </c>
      <c r="E81" s="154" t="s">
        <v>111</v>
      </c>
      <c r="F81" s="152">
        <v>200</v>
      </c>
      <c r="G81" s="139">
        <v>6.8</v>
      </c>
      <c r="H81" s="139">
        <v>7.92</v>
      </c>
      <c r="I81" s="139">
        <v>34.840000000000003</v>
      </c>
      <c r="J81" s="151">
        <v>242.48</v>
      </c>
      <c r="K81" s="159" t="s">
        <v>114</v>
      </c>
      <c r="L81" s="161">
        <v>19.600000000000001</v>
      </c>
    </row>
    <row r="82" spans="1:12" ht="14.5">
      <c r="A82" s="23"/>
      <c r="B82" s="15"/>
      <c r="C82" s="11"/>
      <c r="D82" s="7" t="s">
        <v>22</v>
      </c>
      <c r="E82" s="156" t="s">
        <v>60</v>
      </c>
      <c r="F82" s="152">
        <v>200</v>
      </c>
      <c r="G82" s="139">
        <v>4.24</v>
      </c>
      <c r="H82" s="139">
        <v>4.6399999999999997</v>
      </c>
      <c r="I82" s="139">
        <v>11.6</v>
      </c>
      <c r="J82" s="151">
        <v>105.24</v>
      </c>
      <c r="K82" s="159" t="s">
        <v>115</v>
      </c>
      <c r="L82" s="161">
        <v>5.6</v>
      </c>
    </row>
    <row r="83" spans="1:12" ht="14.5">
      <c r="A83" s="23"/>
      <c r="B83" s="15"/>
      <c r="C83" s="11"/>
      <c r="D83" s="7"/>
      <c r="E83" s="156"/>
      <c r="F83" s="152"/>
      <c r="G83" s="152"/>
      <c r="H83" s="152"/>
      <c r="I83" s="157"/>
      <c r="J83" s="153"/>
      <c r="K83" s="159"/>
      <c r="L83" s="161"/>
    </row>
    <row r="84" spans="1:12" ht="14.5">
      <c r="A84" s="23"/>
      <c r="B84" s="15"/>
      <c r="C84" s="11"/>
      <c r="D84" s="7" t="s">
        <v>24</v>
      </c>
      <c r="E84" s="154" t="s">
        <v>42</v>
      </c>
      <c r="F84" s="158">
        <v>115</v>
      </c>
      <c r="G84" s="139">
        <v>0.46</v>
      </c>
      <c r="H84" s="139">
        <v>0.46</v>
      </c>
      <c r="I84" s="139">
        <v>11.27</v>
      </c>
      <c r="J84" s="151">
        <v>54.05</v>
      </c>
      <c r="K84" s="159" t="s">
        <v>55</v>
      </c>
      <c r="L84" s="161">
        <v>45.5</v>
      </c>
    </row>
    <row r="85" spans="1:12" ht="14.5">
      <c r="A85" s="23"/>
      <c r="B85" s="15"/>
      <c r="C85" s="11"/>
      <c r="D85" s="6"/>
      <c r="E85" s="108"/>
      <c r="F85" s="109"/>
      <c r="G85" s="109"/>
      <c r="H85" s="109"/>
      <c r="I85" s="110"/>
      <c r="J85" s="111"/>
      <c r="K85" s="112"/>
      <c r="L85" s="111"/>
    </row>
    <row r="86" spans="1:12" ht="14.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41"/>
      <c r="L86" s="91"/>
    </row>
    <row r="87" spans="1:12" ht="14.5">
      <c r="A87" s="24"/>
      <c r="B87" s="17"/>
      <c r="C87" s="8"/>
      <c r="D87" s="18" t="s">
        <v>33</v>
      </c>
      <c r="E87" s="9"/>
      <c r="F87" s="19">
        <f>SUM(F80:F86)</f>
        <v>575</v>
      </c>
      <c r="G87" s="19">
        <f>SUM(G80:G86)</f>
        <v>17.18</v>
      </c>
      <c r="H87" s="19">
        <f>SUM(H80:H86)</f>
        <v>17.02</v>
      </c>
      <c r="I87" s="71">
        <f>SUM(I80:I86)</f>
        <v>70.710000000000008</v>
      </c>
      <c r="J87" s="19">
        <f>SUM(J80:J86)</f>
        <v>508.77000000000004</v>
      </c>
      <c r="K87" s="25"/>
      <c r="L87" s="19">
        <f>SUM(L80:L86)</f>
        <v>83</v>
      </c>
    </row>
    <row r="88" spans="1:12" ht="14.5">
      <c r="A88" s="26">
        <f>A80</f>
        <v>1</v>
      </c>
      <c r="B88" s="13">
        <f>B80</f>
        <v>5</v>
      </c>
      <c r="C88" s="10" t="s">
        <v>25</v>
      </c>
      <c r="D88" s="7" t="s">
        <v>26</v>
      </c>
      <c r="E88" s="156" t="s">
        <v>116</v>
      </c>
      <c r="F88" s="152">
        <v>80</v>
      </c>
      <c r="G88" s="139">
        <v>1.6</v>
      </c>
      <c r="H88" s="139">
        <v>5</v>
      </c>
      <c r="I88" s="139">
        <v>8</v>
      </c>
      <c r="J88" s="151">
        <v>101.45</v>
      </c>
      <c r="K88" s="159" t="s">
        <v>120</v>
      </c>
      <c r="L88" s="161">
        <v>16.600000000000001</v>
      </c>
    </row>
    <row r="89" spans="1:12" ht="14.5">
      <c r="A89" s="23"/>
      <c r="B89" s="15"/>
      <c r="C89" s="11"/>
      <c r="D89" s="7" t="s">
        <v>27</v>
      </c>
      <c r="E89" s="156" t="s">
        <v>117</v>
      </c>
      <c r="F89" s="152">
        <v>200</v>
      </c>
      <c r="G89" s="139">
        <v>4.4800000000000004</v>
      </c>
      <c r="H89" s="139">
        <v>4.84</v>
      </c>
      <c r="I89" s="139">
        <v>13.68</v>
      </c>
      <c r="J89" s="151">
        <v>116.6</v>
      </c>
      <c r="K89" s="159" t="s">
        <v>121</v>
      </c>
      <c r="L89" s="161">
        <v>28.03</v>
      </c>
    </row>
    <row r="90" spans="1:12" ht="14.5">
      <c r="A90" s="23"/>
      <c r="B90" s="15"/>
      <c r="C90" s="11"/>
      <c r="D90" s="7" t="s">
        <v>28</v>
      </c>
      <c r="E90" s="154" t="s">
        <v>70</v>
      </c>
      <c r="F90" s="163">
        <v>90</v>
      </c>
      <c r="G90" s="139">
        <v>9</v>
      </c>
      <c r="H90" s="139">
        <v>8</v>
      </c>
      <c r="I90" s="139">
        <v>3</v>
      </c>
      <c r="J90" s="151">
        <v>128.58000000000001</v>
      </c>
      <c r="K90" s="164">
        <v>416</v>
      </c>
      <c r="L90" s="161">
        <v>57.53</v>
      </c>
    </row>
    <row r="91" spans="1:12" ht="14.5">
      <c r="A91" s="23"/>
      <c r="B91" s="15"/>
      <c r="C91" s="11"/>
      <c r="D91" s="7" t="s">
        <v>29</v>
      </c>
      <c r="E91" s="154" t="s">
        <v>71</v>
      </c>
      <c r="F91" s="163">
        <v>150</v>
      </c>
      <c r="G91" s="139">
        <v>4.01</v>
      </c>
      <c r="H91" s="139">
        <v>6.39</v>
      </c>
      <c r="I91" s="139">
        <v>32</v>
      </c>
      <c r="J91" s="151">
        <v>161.25</v>
      </c>
      <c r="K91" s="159">
        <v>195</v>
      </c>
      <c r="L91" s="165">
        <v>16.7</v>
      </c>
    </row>
    <row r="92" spans="1:12" ht="14.5">
      <c r="A92" s="23"/>
      <c r="B92" s="15"/>
      <c r="C92" s="11"/>
      <c r="D92" s="7" t="s">
        <v>30</v>
      </c>
      <c r="E92" s="156" t="s">
        <v>119</v>
      </c>
      <c r="F92" s="152">
        <v>200</v>
      </c>
      <c r="G92" s="139">
        <v>0.16</v>
      </c>
      <c r="H92" s="139">
        <v>0.04</v>
      </c>
      <c r="I92" s="139">
        <v>14.1</v>
      </c>
      <c r="J92" s="151">
        <v>55.88</v>
      </c>
      <c r="K92" s="159" t="s">
        <v>122</v>
      </c>
      <c r="L92" s="161">
        <v>1.82</v>
      </c>
    </row>
    <row r="93" spans="1:12" ht="14.5">
      <c r="A93" s="23"/>
      <c r="B93" s="15"/>
      <c r="C93" s="11"/>
      <c r="D93" s="7" t="s">
        <v>31</v>
      </c>
      <c r="E93" s="156" t="s">
        <v>41</v>
      </c>
      <c r="F93" s="152">
        <v>40</v>
      </c>
      <c r="G93" s="139">
        <v>3.16</v>
      </c>
      <c r="H93" s="139">
        <v>0.4</v>
      </c>
      <c r="I93" s="139">
        <v>19.32</v>
      </c>
      <c r="J93" s="139">
        <v>85.44</v>
      </c>
      <c r="K93" s="159" t="s">
        <v>67</v>
      </c>
      <c r="L93" s="153">
        <v>1.82</v>
      </c>
    </row>
    <row r="94" spans="1:12" ht="14.5">
      <c r="A94" s="23"/>
      <c r="B94" s="15"/>
      <c r="C94" s="11"/>
      <c r="D94" s="7" t="s">
        <v>32</v>
      </c>
      <c r="E94" s="162" t="s">
        <v>51</v>
      </c>
      <c r="F94" s="152">
        <v>40</v>
      </c>
      <c r="G94" s="139">
        <v>2.64</v>
      </c>
      <c r="H94" s="139">
        <v>0.48</v>
      </c>
      <c r="I94" s="139">
        <v>13.6</v>
      </c>
      <c r="J94" s="139">
        <v>72.400000000000006</v>
      </c>
      <c r="K94" s="159" t="s">
        <v>46</v>
      </c>
      <c r="L94" s="161">
        <v>1.5</v>
      </c>
    </row>
    <row r="95" spans="1:12" ht="14.5">
      <c r="A95" s="23"/>
      <c r="B95" s="15"/>
      <c r="C95" s="11"/>
      <c r="D95" s="6"/>
      <c r="E95" s="121"/>
      <c r="F95" s="122"/>
      <c r="G95" s="118"/>
      <c r="H95" s="118"/>
      <c r="I95" s="118"/>
      <c r="J95" s="119"/>
      <c r="K95" s="69"/>
      <c r="L95" s="90"/>
    </row>
    <row r="96" spans="1:12" ht="14.5">
      <c r="A96" s="23"/>
      <c r="B96" s="15"/>
      <c r="C96" s="11"/>
      <c r="D96" s="6"/>
      <c r="E96" s="39"/>
      <c r="F96" s="40"/>
      <c r="G96" s="40"/>
      <c r="H96" s="40"/>
      <c r="I96" s="40"/>
      <c r="J96" s="40"/>
      <c r="K96" s="41"/>
      <c r="L96" s="91"/>
    </row>
    <row r="97" spans="1:12" ht="14.5">
      <c r="A97" s="24"/>
      <c r="B97" s="17"/>
      <c r="C97" s="8"/>
      <c r="D97" s="18" t="s">
        <v>33</v>
      </c>
      <c r="E97" s="9"/>
      <c r="F97" s="19">
        <f>SUM(F88:F96)</f>
        <v>800</v>
      </c>
      <c r="G97" s="19">
        <f>SUM(G88:G96)</f>
        <v>25.05</v>
      </c>
      <c r="H97" s="19">
        <f>SUM(H88:H96)</f>
        <v>25.15</v>
      </c>
      <c r="I97" s="19">
        <f>SUM(I88:I96)</f>
        <v>103.69999999999999</v>
      </c>
      <c r="J97" s="19">
        <f>SUM(J88:J96)</f>
        <v>721.6</v>
      </c>
      <c r="K97" s="25"/>
      <c r="L97" s="92">
        <f>SUM(L88:L96)</f>
        <v>123.99999999999999</v>
      </c>
    </row>
    <row r="98" spans="1:12" ht="15.75" customHeight="1" thickBot="1">
      <c r="A98" s="29">
        <f>A80</f>
        <v>1</v>
      </c>
      <c r="B98" s="30">
        <f>B80</f>
        <v>5</v>
      </c>
      <c r="C98" s="204" t="s">
        <v>4</v>
      </c>
      <c r="D98" s="205"/>
      <c r="E98" s="31"/>
      <c r="F98" s="32">
        <f>F87+F97</f>
        <v>1375</v>
      </c>
      <c r="G98" s="32">
        <f>G87+G97</f>
        <v>42.230000000000004</v>
      </c>
      <c r="H98" s="32">
        <f>H87+H97</f>
        <v>42.17</v>
      </c>
      <c r="I98" s="32">
        <f>I87+I97</f>
        <v>174.41</v>
      </c>
      <c r="J98" s="32">
        <f>J87+J97</f>
        <v>1230.3700000000001</v>
      </c>
      <c r="K98" s="65"/>
      <c r="L98" s="62">
        <f>L87+L97</f>
        <v>207</v>
      </c>
    </row>
    <row r="99" spans="1:12" ht="14.5">
      <c r="A99" s="20">
        <v>2</v>
      </c>
      <c r="B99" s="21">
        <v>1</v>
      </c>
      <c r="C99" s="22" t="s">
        <v>20</v>
      </c>
      <c r="D99" s="5" t="s">
        <v>21</v>
      </c>
      <c r="E99" s="72" t="s">
        <v>39</v>
      </c>
      <c r="F99" s="53">
        <v>165</v>
      </c>
      <c r="G99" s="139">
        <v>11.3</v>
      </c>
      <c r="H99" s="139">
        <v>13</v>
      </c>
      <c r="I99" s="139">
        <v>28</v>
      </c>
      <c r="J99" s="151">
        <v>254</v>
      </c>
      <c r="K99" s="130" t="s">
        <v>43</v>
      </c>
      <c r="L99" s="133">
        <v>37.5</v>
      </c>
    </row>
    <row r="100" spans="1:12" ht="14.5">
      <c r="A100" s="23"/>
      <c r="B100" s="15"/>
      <c r="C100" s="11"/>
      <c r="D100" s="6"/>
      <c r="E100" s="73"/>
      <c r="F100" s="53"/>
      <c r="G100" s="129"/>
      <c r="H100" s="129"/>
      <c r="I100" s="129"/>
      <c r="J100" s="129"/>
      <c r="K100" s="135"/>
      <c r="L100" s="133"/>
    </row>
    <row r="101" spans="1:12" ht="14.5">
      <c r="A101" s="23"/>
      <c r="B101" s="15"/>
      <c r="C101" s="11"/>
      <c r="D101" s="7" t="s">
        <v>22</v>
      </c>
      <c r="E101" s="73" t="s">
        <v>40</v>
      </c>
      <c r="F101" s="53">
        <v>200</v>
      </c>
      <c r="G101" s="139">
        <v>3</v>
      </c>
      <c r="H101" s="139">
        <v>3.3</v>
      </c>
      <c r="I101" s="139">
        <v>15.8</v>
      </c>
      <c r="J101" s="151">
        <v>117.34</v>
      </c>
      <c r="K101" s="135" t="s">
        <v>44</v>
      </c>
      <c r="L101" s="133">
        <v>5.6</v>
      </c>
    </row>
    <row r="102" spans="1:12" ht="14.5">
      <c r="A102" s="23"/>
      <c r="B102" s="15"/>
      <c r="C102" s="11"/>
      <c r="D102" s="7" t="s">
        <v>23</v>
      </c>
      <c r="E102" s="73" t="s">
        <v>41</v>
      </c>
      <c r="F102" s="53">
        <v>40</v>
      </c>
      <c r="G102" s="139">
        <v>3.16</v>
      </c>
      <c r="H102" s="139">
        <v>0.4</v>
      </c>
      <c r="I102" s="139">
        <v>19.32</v>
      </c>
      <c r="J102" s="139">
        <v>85.44</v>
      </c>
      <c r="K102" s="135" t="s">
        <v>45</v>
      </c>
      <c r="L102" s="133">
        <v>1.82</v>
      </c>
    </row>
    <row r="103" spans="1:12" ht="14.5">
      <c r="A103" s="23"/>
      <c r="B103" s="15"/>
      <c r="C103" s="11"/>
      <c r="D103" s="7" t="s">
        <v>24</v>
      </c>
      <c r="E103" s="73" t="s">
        <v>42</v>
      </c>
      <c r="F103" s="53">
        <v>115</v>
      </c>
      <c r="G103" s="139">
        <v>0.46</v>
      </c>
      <c r="H103" s="139">
        <v>0.46</v>
      </c>
      <c r="I103" s="139">
        <v>11.27</v>
      </c>
      <c r="J103" s="151">
        <v>54.05</v>
      </c>
      <c r="K103" s="151">
        <v>54.05</v>
      </c>
      <c r="L103" s="133">
        <v>38.08</v>
      </c>
    </row>
    <row r="104" spans="1:12" ht="14.5">
      <c r="A104" s="23"/>
      <c r="B104" s="15"/>
      <c r="C104" s="11"/>
      <c r="D104" s="6"/>
      <c r="E104" s="73"/>
      <c r="F104" s="123"/>
      <c r="G104" s="144"/>
      <c r="H104" s="144"/>
      <c r="I104" s="144"/>
      <c r="J104" s="144"/>
      <c r="K104" s="169"/>
      <c r="L104" s="177"/>
    </row>
    <row r="105" spans="1:12" ht="14.5">
      <c r="A105" s="23"/>
      <c r="B105" s="15"/>
      <c r="C105" s="11"/>
      <c r="D105" s="6"/>
      <c r="E105" s="73"/>
      <c r="F105" s="74"/>
      <c r="G105" s="74"/>
      <c r="H105" s="74"/>
      <c r="I105" s="74"/>
      <c r="J105" s="74"/>
      <c r="K105" s="75"/>
      <c r="L105" s="103"/>
    </row>
    <row r="106" spans="1:12" ht="14.5">
      <c r="A106" s="24"/>
      <c r="B106" s="17"/>
      <c r="C106" s="8"/>
      <c r="D106" s="18" t="s">
        <v>33</v>
      </c>
      <c r="E106" s="76"/>
      <c r="F106" s="77">
        <f>SUM(F99:F105)</f>
        <v>520</v>
      </c>
      <c r="G106" s="77">
        <f>SUM(G99:G105)</f>
        <v>17.920000000000002</v>
      </c>
      <c r="H106" s="77">
        <f>SUM(H99:H105)</f>
        <v>17.16</v>
      </c>
      <c r="I106" s="77">
        <f>SUM(I99:I105)</f>
        <v>74.39</v>
      </c>
      <c r="J106" s="77">
        <f>SUM(J99:J105)</f>
        <v>510.83000000000004</v>
      </c>
      <c r="K106" s="78"/>
      <c r="L106" s="208">
        <f>L99+L101+L102+L103</f>
        <v>83</v>
      </c>
    </row>
    <row r="107" spans="1:12" ht="14.5">
      <c r="A107" s="26">
        <f>A99</f>
        <v>2</v>
      </c>
      <c r="B107" s="13">
        <f>B99</f>
        <v>1</v>
      </c>
      <c r="C107" s="10" t="s">
        <v>25</v>
      </c>
      <c r="D107" s="7" t="s">
        <v>26</v>
      </c>
      <c r="E107" s="73" t="s">
        <v>47</v>
      </c>
      <c r="F107" s="53">
        <v>80</v>
      </c>
      <c r="G107" s="139">
        <v>3</v>
      </c>
      <c r="H107" s="139">
        <v>7</v>
      </c>
      <c r="I107" s="139">
        <v>9</v>
      </c>
      <c r="J107" s="151">
        <v>152</v>
      </c>
      <c r="K107" s="169">
        <v>74</v>
      </c>
      <c r="L107" s="140">
        <v>20</v>
      </c>
    </row>
    <row r="108" spans="1:12" ht="29">
      <c r="A108" s="23"/>
      <c r="B108" s="15"/>
      <c r="C108" s="11"/>
      <c r="D108" s="7" t="s">
        <v>27</v>
      </c>
      <c r="E108" s="116" t="s">
        <v>160</v>
      </c>
      <c r="F108" s="53">
        <v>230</v>
      </c>
      <c r="G108" s="139">
        <v>3</v>
      </c>
      <c r="H108" s="139">
        <v>6</v>
      </c>
      <c r="I108" s="139">
        <v>15</v>
      </c>
      <c r="J108" s="151">
        <v>145.30000000000001</v>
      </c>
      <c r="K108" s="169">
        <v>144</v>
      </c>
      <c r="L108" s="140">
        <v>30</v>
      </c>
    </row>
    <row r="109" spans="1:12" ht="29">
      <c r="A109" s="23"/>
      <c r="B109" s="15"/>
      <c r="C109" s="11"/>
      <c r="D109" s="7" t="s">
        <v>28</v>
      </c>
      <c r="E109" s="207" t="s">
        <v>162</v>
      </c>
      <c r="F109" s="53">
        <v>250</v>
      </c>
      <c r="G109" s="129">
        <v>13.11</v>
      </c>
      <c r="H109" s="129">
        <v>11.74</v>
      </c>
      <c r="I109" s="129">
        <v>34.590000000000003</v>
      </c>
      <c r="J109" s="129">
        <v>279.85000000000002</v>
      </c>
      <c r="K109" s="169">
        <v>201</v>
      </c>
      <c r="L109" s="140">
        <v>68.31</v>
      </c>
    </row>
    <row r="110" spans="1:12" ht="14.5">
      <c r="A110" s="23"/>
      <c r="B110" s="15"/>
      <c r="C110" s="11"/>
      <c r="D110" s="7"/>
      <c r="E110" s="73"/>
      <c r="F110" s="53"/>
      <c r="G110" s="129"/>
      <c r="H110" s="129"/>
      <c r="I110" s="129"/>
      <c r="J110" s="129"/>
      <c r="K110" s="169"/>
      <c r="L110" s="140"/>
    </row>
    <row r="111" spans="1:12" ht="14.5">
      <c r="A111" s="23"/>
      <c r="B111" s="15"/>
      <c r="C111" s="11"/>
      <c r="D111" s="7" t="s">
        <v>30</v>
      </c>
      <c r="E111" s="73" t="s">
        <v>50</v>
      </c>
      <c r="F111" s="53">
        <v>200</v>
      </c>
      <c r="G111" s="139">
        <v>0.1</v>
      </c>
      <c r="H111" s="139">
        <v>0.04</v>
      </c>
      <c r="I111" s="139">
        <v>16.420000000000002</v>
      </c>
      <c r="J111" s="151">
        <v>64.400000000000006</v>
      </c>
      <c r="K111" s="169">
        <v>511</v>
      </c>
      <c r="L111" s="178">
        <v>2.37</v>
      </c>
    </row>
    <row r="112" spans="1:12" ht="14.5">
      <c r="A112" s="23"/>
      <c r="B112" s="15"/>
      <c r="C112" s="11"/>
      <c r="D112" s="7" t="s">
        <v>31</v>
      </c>
      <c r="E112" s="51" t="s">
        <v>41</v>
      </c>
      <c r="F112" s="53">
        <v>40</v>
      </c>
      <c r="G112" s="139">
        <v>3.16</v>
      </c>
      <c r="H112" s="139">
        <v>0.4</v>
      </c>
      <c r="I112" s="139">
        <v>19.32</v>
      </c>
      <c r="J112" s="139">
        <v>85.44</v>
      </c>
      <c r="K112" s="169">
        <v>108</v>
      </c>
      <c r="L112" s="178">
        <v>1.82</v>
      </c>
    </row>
    <row r="113" spans="1:12" ht="14.5">
      <c r="A113" s="23"/>
      <c r="B113" s="15"/>
      <c r="C113" s="11"/>
      <c r="D113" s="7" t="s">
        <v>32</v>
      </c>
      <c r="E113" s="79" t="s">
        <v>51</v>
      </c>
      <c r="F113" s="56">
        <v>40</v>
      </c>
      <c r="G113" s="139">
        <v>2.64</v>
      </c>
      <c r="H113" s="139">
        <v>0.48</v>
      </c>
      <c r="I113" s="139">
        <v>13.6</v>
      </c>
      <c r="J113" s="139">
        <v>72.400000000000006</v>
      </c>
      <c r="K113" s="169">
        <v>110</v>
      </c>
      <c r="L113" s="129">
        <v>1.5</v>
      </c>
    </row>
    <row r="114" spans="1:12" ht="14.5">
      <c r="A114" s="23"/>
      <c r="B114" s="15"/>
      <c r="C114" s="11"/>
      <c r="D114" s="6"/>
      <c r="E114" s="73"/>
      <c r="F114" s="74"/>
      <c r="G114" s="179"/>
      <c r="H114" s="179"/>
      <c r="I114" s="179"/>
      <c r="J114" s="179"/>
      <c r="K114" s="141"/>
      <c r="L114" s="140"/>
    </row>
    <row r="115" spans="1:12" ht="14.5">
      <c r="A115" s="23"/>
      <c r="B115" s="15"/>
      <c r="C115" s="11"/>
      <c r="D115" s="6"/>
      <c r="E115" s="73"/>
      <c r="F115" s="74"/>
      <c r="G115" s="74"/>
      <c r="H115" s="74"/>
      <c r="I115" s="74"/>
      <c r="J115" s="74"/>
      <c r="K115" s="75"/>
      <c r="L115" s="74"/>
    </row>
    <row r="116" spans="1:12" ht="14.5">
      <c r="A116" s="24"/>
      <c r="B116" s="17"/>
      <c r="C116" s="8"/>
      <c r="D116" s="18" t="s">
        <v>33</v>
      </c>
      <c r="E116" s="76"/>
      <c r="F116" s="77">
        <f>SUM(F107:F115)</f>
        <v>840</v>
      </c>
      <c r="G116" s="77">
        <f>SUM(G107:G115)</f>
        <v>25.01</v>
      </c>
      <c r="H116" s="77">
        <f>SUM(H107:H115)</f>
        <v>25.66</v>
      </c>
      <c r="I116" s="77">
        <f>SUM(I107:I115)</f>
        <v>107.93</v>
      </c>
      <c r="J116" s="77">
        <f>SUM(J107:J115)</f>
        <v>799.39</v>
      </c>
      <c r="K116" s="78"/>
      <c r="L116" s="77">
        <f>SUM(L107:L115)</f>
        <v>124</v>
      </c>
    </row>
    <row r="117" spans="1:12" ht="15" thickBot="1">
      <c r="A117" s="29">
        <f>A99</f>
        <v>2</v>
      </c>
      <c r="B117" s="30">
        <f>B99</f>
        <v>1</v>
      </c>
      <c r="C117" s="204" t="s">
        <v>4</v>
      </c>
      <c r="D117" s="205"/>
      <c r="E117" s="80"/>
      <c r="F117" s="81">
        <f>F106+F116</f>
        <v>1360</v>
      </c>
      <c r="G117" s="81">
        <f>G106+G116</f>
        <v>42.930000000000007</v>
      </c>
      <c r="H117" s="81">
        <f>H106+H116</f>
        <v>42.82</v>
      </c>
      <c r="I117" s="81">
        <f>I106+I116</f>
        <v>182.32</v>
      </c>
      <c r="J117" s="81">
        <f>J106+J116</f>
        <v>1310.22</v>
      </c>
      <c r="K117" s="105"/>
      <c r="L117" s="104">
        <f>L106+L116</f>
        <v>207</v>
      </c>
    </row>
    <row r="118" spans="1:12" ht="14.5">
      <c r="A118" s="14">
        <v>2</v>
      </c>
      <c r="B118" s="15">
        <v>2</v>
      </c>
      <c r="C118" s="22" t="s">
        <v>20</v>
      </c>
      <c r="D118" s="5" t="s">
        <v>21</v>
      </c>
      <c r="E118" s="51" t="s">
        <v>52</v>
      </c>
      <c r="F118" s="53">
        <v>150</v>
      </c>
      <c r="G118" s="139">
        <v>13</v>
      </c>
      <c r="H118" s="139">
        <v>16.36</v>
      </c>
      <c r="I118" s="139">
        <v>25</v>
      </c>
      <c r="J118" s="151">
        <v>280</v>
      </c>
      <c r="K118" s="180">
        <v>301</v>
      </c>
      <c r="L118" s="181">
        <v>22.6</v>
      </c>
    </row>
    <row r="119" spans="1:12" ht="14.5">
      <c r="A119" s="14"/>
      <c r="B119" s="15"/>
      <c r="C119" s="11"/>
      <c r="D119" s="6"/>
      <c r="E119" s="73"/>
      <c r="F119" s="123"/>
      <c r="G119" s="144"/>
      <c r="H119" s="144"/>
      <c r="I119" s="144"/>
      <c r="J119" s="129"/>
      <c r="K119" s="169"/>
      <c r="L119" s="177"/>
    </row>
    <row r="120" spans="1:12" ht="14.5">
      <c r="A120" s="14"/>
      <c r="B120" s="15"/>
      <c r="C120" s="11"/>
      <c r="D120" s="7" t="s">
        <v>22</v>
      </c>
      <c r="E120" s="51" t="s">
        <v>53</v>
      </c>
      <c r="F120" s="53">
        <v>200</v>
      </c>
      <c r="G120" s="139">
        <v>0.22</v>
      </c>
      <c r="H120" s="139">
        <v>0</v>
      </c>
      <c r="I120" s="139">
        <v>15.18</v>
      </c>
      <c r="J120" s="151">
        <v>60.42</v>
      </c>
      <c r="K120" s="169">
        <v>494</v>
      </c>
      <c r="L120" s="140">
        <v>16.899999999999999</v>
      </c>
    </row>
    <row r="121" spans="1:12" ht="14.5">
      <c r="A121" s="14"/>
      <c r="B121" s="15"/>
      <c r="C121" s="11"/>
      <c r="D121" s="7" t="s">
        <v>23</v>
      </c>
      <c r="E121" s="51" t="s">
        <v>41</v>
      </c>
      <c r="F121" s="53">
        <v>40</v>
      </c>
      <c r="G121" s="139">
        <v>3.16</v>
      </c>
      <c r="H121" s="139">
        <v>0.4</v>
      </c>
      <c r="I121" s="139">
        <v>19.32</v>
      </c>
      <c r="J121" s="139">
        <v>85.44</v>
      </c>
      <c r="K121" s="169">
        <v>108</v>
      </c>
      <c r="L121" s="140">
        <v>1.82</v>
      </c>
    </row>
    <row r="122" spans="1:12" ht="14.5">
      <c r="A122" s="14"/>
      <c r="B122" s="15"/>
      <c r="C122" s="11"/>
      <c r="D122" s="7" t="s">
        <v>24</v>
      </c>
      <c r="E122" s="51" t="s">
        <v>54</v>
      </c>
      <c r="F122" s="53">
        <v>150</v>
      </c>
      <c r="G122" s="139">
        <v>1.35</v>
      </c>
      <c r="H122" s="139">
        <v>0.3</v>
      </c>
      <c r="I122" s="139">
        <v>12.15</v>
      </c>
      <c r="J122" s="151">
        <v>64.5</v>
      </c>
      <c r="K122" s="169">
        <v>112</v>
      </c>
      <c r="L122" s="140">
        <v>41.68</v>
      </c>
    </row>
    <row r="123" spans="1:12" ht="14.5">
      <c r="A123" s="14"/>
      <c r="B123" s="15"/>
      <c r="C123" s="11"/>
      <c r="D123" s="6"/>
      <c r="E123" s="73"/>
      <c r="F123" s="123"/>
      <c r="G123" s="123"/>
      <c r="H123" s="123"/>
      <c r="I123" s="123"/>
      <c r="J123" s="123"/>
      <c r="K123" s="113"/>
      <c r="L123" s="74"/>
    </row>
    <row r="124" spans="1:12" ht="14.5">
      <c r="A124" s="14"/>
      <c r="B124" s="15"/>
      <c r="C124" s="11"/>
      <c r="D124" s="6"/>
      <c r="E124" s="73"/>
      <c r="F124" s="123"/>
      <c r="G124" s="123"/>
      <c r="H124" s="123"/>
      <c r="I124" s="123"/>
      <c r="J124" s="123"/>
      <c r="K124" s="113"/>
      <c r="L124" s="74"/>
    </row>
    <row r="125" spans="1:12" ht="14.5">
      <c r="A125" s="16"/>
      <c r="B125" s="17"/>
      <c r="C125" s="8"/>
      <c r="D125" s="18" t="s">
        <v>33</v>
      </c>
      <c r="E125" s="126"/>
      <c r="F125" s="127">
        <f>SUM(F118:F124)</f>
        <v>540</v>
      </c>
      <c r="G125" s="127">
        <f>SUM(G118:G124)</f>
        <v>17.730000000000004</v>
      </c>
      <c r="H125" s="127">
        <f>SUM(H118:H124)</f>
        <v>17.059999999999999</v>
      </c>
      <c r="I125" s="127">
        <f>SUM(I118:I124)</f>
        <v>71.650000000000006</v>
      </c>
      <c r="J125" s="127">
        <f>SUM(J118:J124)</f>
        <v>490.36</v>
      </c>
      <c r="K125" s="128"/>
      <c r="L125" s="77">
        <f>SUM(L118:L124)</f>
        <v>83</v>
      </c>
    </row>
    <row r="126" spans="1:12" ht="14.5">
      <c r="A126" s="13">
        <f>A118</f>
        <v>2</v>
      </c>
      <c r="B126" s="13">
        <f>B118</f>
        <v>2</v>
      </c>
      <c r="C126" s="10" t="s">
        <v>25</v>
      </c>
      <c r="D126" s="7" t="s">
        <v>26</v>
      </c>
      <c r="E126" s="182" t="s">
        <v>56</v>
      </c>
      <c r="F126" s="123">
        <v>80</v>
      </c>
      <c r="G126" s="139">
        <v>1.6</v>
      </c>
      <c r="H126" s="139">
        <v>8.1199999999999992</v>
      </c>
      <c r="I126" s="139">
        <v>3.71</v>
      </c>
      <c r="J126" s="151">
        <v>91.18</v>
      </c>
      <c r="K126" s="169">
        <v>21</v>
      </c>
      <c r="L126" s="184">
        <v>22.6</v>
      </c>
    </row>
    <row r="127" spans="1:12" ht="14.5">
      <c r="A127" s="14"/>
      <c r="B127" s="15"/>
      <c r="C127" s="11"/>
      <c r="D127" s="7" t="s">
        <v>27</v>
      </c>
      <c r="E127" s="182" t="s">
        <v>57</v>
      </c>
      <c r="F127" s="123">
        <v>200</v>
      </c>
      <c r="G127" s="139">
        <v>4.82</v>
      </c>
      <c r="H127" s="139">
        <v>5.84</v>
      </c>
      <c r="I127" s="139">
        <v>17</v>
      </c>
      <c r="J127" s="151">
        <v>150.6</v>
      </c>
      <c r="K127" s="169">
        <v>154</v>
      </c>
      <c r="L127" s="184">
        <v>28.03</v>
      </c>
    </row>
    <row r="128" spans="1:12" ht="14.5">
      <c r="A128" s="14"/>
      <c r="B128" s="15"/>
      <c r="C128" s="11"/>
      <c r="D128" s="7" t="s">
        <v>28</v>
      </c>
      <c r="E128" s="154" t="s">
        <v>48</v>
      </c>
      <c r="F128" s="122">
        <v>100</v>
      </c>
      <c r="G128" s="139">
        <v>8</v>
      </c>
      <c r="H128" s="139">
        <v>6.56</v>
      </c>
      <c r="I128" s="139">
        <v>5.13</v>
      </c>
      <c r="J128" s="151">
        <v>164.85</v>
      </c>
      <c r="K128" s="169">
        <v>367</v>
      </c>
      <c r="L128" s="185">
        <v>41.4</v>
      </c>
    </row>
    <row r="129" spans="1:12" ht="14.5">
      <c r="A129" s="14"/>
      <c r="B129" s="15"/>
      <c r="C129" s="11"/>
      <c r="D129" s="7" t="s">
        <v>29</v>
      </c>
      <c r="E129" s="154" t="s">
        <v>49</v>
      </c>
      <c r="F129" s="122">
        <v>150</v>
      </c>
      <c r="G129" s="139">
        <v>5</v>
      </c>
      <c r="H129" s="139">
        <v>4.5999999999999996</v>
      </c>
      <c r="I129" s="139">
        <v>29</v>
      </c>
      <c r="J129" s="151">
        <v>179</v>
      </c>
      <c r="K129" s="169">
        <v>237</v>
      </c>
      <c r="L129" s="140">
        <v>20</v>
      </c>
    </row>
    <row r="130" spans="1:12" ht="14.5">
      <c r="A130" s="14"/>
      <c r="B130" s="15"/>
      <c r="C130" s="11"/>
      <c r="D130" s="7" t="s">
        <v>30</v>
      </c>
      <c r="E130" s="182" t="s">
        <v>58</v>
      </c>
      <c r="F130" s="123">
        <v>200</v>
      </c>
      <c r="G130" s="139">
        <v>0.08</v>
      </c>
      <c r="H130" s="139">
        <v>0</v>
      </c>
      <c r="I130" s="139">
        <v>18.46</v>
      </c>
      <c r="J130" s="151">
        <v>70.2</v>
      </c>
      <c r="K130" s="169">
        <v>623</v>
      </c>
      <c r="L130" s="178">
        <v>8.65</v>
      </c>
    </row>
    <row r="131" spans="1:12" ht="14.5">
      <c r="A131" s="14"/>
      <c r="B131" s="15"/>
      <c r="C131" s="11"/>
      <c r="D131" s="7" t="s">
        <v>31</v>
      </c>
      <c r="E131" s="182" t="s">
        <v>41</v>
      </c>
      <c r="F131" s="123">
        <v>40</v>
      </c>
      <c r="G131" s="139">
        <v>3.16</v>
      </c>
      <c r="H131" s="139">
        <v>0.4</v>
      </c>
      <c r="I131" s="139">
        <v>19.3</v>
      </c>
      <c r="J131" s="139">
        <v>85.44</v>
      </c>
      <c r="K131" s="169">
        <v>108</v>
      </c>
      <c r="L131" s="186">
        <v>1.82</v>
      </c>
    </row>
    <row r="132" spans="1:12" ht="14.5">
      <c r="A132" s="14"/>
      <c r="B132" s="15"/>
      <c r="C132" s="11"/>
      <c r="D132" s="7" t="s">
        <v>32</v>
      </c>
      <c r="E132" s="183" t="s">
        <v>51</v>
      </c>
      <c r="F132" s="123">
        <v>40</v>
      </c>
      <c r="G132" s="139">
        <v>2.64</v>
      </c>
      <c r="H132" s="139">
        <v>0.48</v>
      </c>
      <c r="I132" s="139">
        <v>13.6</v>
      </c>
      <c r="J132" s="139">
        <v>72.400000000000006</v>
      </c>
      <c r="K132" s="169">
        <v>110</v>
      </c>
      <c r="L132" s="129">
        <v>1.5</v>
      </c>
    </row>
    <row r="133" spans="1:12" ht="14.5">
      <c r="A133" s="14"/>
      <c r="B133" s="15"/>
      <c r="C133" s="11"/>
      <c r="D133" s="6"/>
      <c r="E133" s="39"/>
      <c r="F133" s="40"/>
      <c r="G133" s="68"/>
      <c r="H133" s="68"/>
      <c r="I133" s="68"/>
      <c r="J133" s="68"/>
      <c r="K133" s="41"/>
      <c r="L133" s="40"/>
    </row>
    <row r="134" spans="1:12" ht="14.5">
      <c r="A134" s="14"/>
      <c r="B134" s="15"/>
      <c r="C134" s="11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4.5">
      <c r="A135" s="16"/>
      <c r="B135" s="17"/>
      <c r="C135" s="8"/>
      <c r="D135" s="18" t="s">
        <v>33</v>
      </c>
      <c r="E135" s="9"/>
      <c r="F135" s="19">
        <f>SUM(F126:F134)</f>
        <v>810</v>
      </c>
      <c r="G135" s="19">
        <f>SUM(G126:G134)</f>
        <v>25.3</v>
      </c>
      <c r="H135" s="19">
        <f>SUM(H126:H134)</f>
        <v>25.999999999999996</v>
      </c>
      <c r="I135" s="19">
        <f>SUM(I126:I134)</f>
        <v>106.2</v>
      </c>
      <c r="J135" s="19">
        <f>SUM(J126:J134)</f>
        <v>813.67</v>
      </c>
      <c r="K135" s="25"/>
      <c r="L135" s="19">
        <f>SUM(L126:L134)</f>
        <v>124</v>
      </c>
    </row>
    <row r="136" spans="1:12" ht="15" thickBot="1">
      <c r="A136" s="33">
        <f>A118</f>
        <v>2</v>
      </c>
      <c r="B136" s="33">
        <f>B118</f>
        <v>2</v>
      </c>
      <c r="C136" s="204" t="s">
        <v>4</v>
      </c>
      <c r="D136" s="205"/>
      <c r="E136" s="31"/>
      <c r="F136" s="32">
        <f>F125+F135</f>
        <v>1350</v>
      </c>
      <c r="G136" s="32">
        <f>G125+G135</f>
        <v>43.03</v>
      </c>
      <c r="H136" s="32">
        <f>H125+H135</f>
        <v>43.059999999999995</v>
      </c>
      <c r="I136" s="32">
        <f>I125+I135</f>
        <v>177.85000000000002</v>
      </c>
      <c r="J136" s="32">
        <f>J125+J135</f>
        <v>1304.03</v>
      </c>
      <c r="K136" s="65"/>
      <c r="L136" s="62">
        <f>L125+L135</f>
        <v>207</v>
      </c>
    </row>
    <row r="137" spans="1:12" ht="14.5">
      <c r="A137" s="20">
        <v>2</v>
      </c>
      <c r="B137" s="21">
        <v>3</v>
      </c>
      <c r="C137" s="22" t="s">
        <v>20</v>
      </c>
      <c r="D137" s="10"/>
      <c r="E137" s="82" t="s">
        <v>110</v>
      </c>
      <c r="F137" s="152">
        <v>60</v>
      </c>
      <c r="G137" s="139">
        <v>5.68</v>
      </c>
      <c r="H137" s="139">
        <v>4</v>
      </c>
      <c r="I137" s="139">
        <v>13</v>
      </c>
      <c r="J137" s="151">
        <v>107</v>
      </c>
      <c r="K137" s="159" t="s">
        <v>113</v>
      </c>
      <c r="L137" s="160">
        <v>17.399999999999999</v>
      </c>
    </row>
    <row r="138" spans="1:12" ht="14.5">
      <c r="A138" s="23"/>
      <c r="B138" s="15"/>
      <c r="C138" s="11"/>
      <c r="D138" s="7" t="s">
        <v>21</v>
      </c>
      <c r="E138" s="82" t="s">
        <v>123</v>
      </c>
      <c r="F138" s="152">
        <v>200</v>
      </c>
      <c r="G138" s="139">
        <v>11</v>
      </c>
      <c r="H138" s="139">
        <v>13.6</v>
      </c>
      <c r="I138" s="139">
        <v>30</v>
      </c>
      <c r="J138" s="151">
        <v>235</v>
      </c>
      <c r="K138" s="159" t="s">
        <v>124</v>
      </c>
      <c r="L138" s="161">
        <v>16.899999999999999</v>
      </c>
    </row>
    <row r="139" spans="1:12" ht="14.5">
      <c r="A139" s="23"/>
      <c r="B139" s="15"/>
      <c r="C139" s="11"/>
      <c r="D139" s="7" t="s">
        <v>22</v>
      </c>
      <c r="E139" s="82" t="s">
        <v>85</v>
      </c>
      <c r="F139" s="152">
        <v>200</v>
      </c>
      <c r="G139" s="139">
        <v>0.32</v>
      </c>
      <c r="H139" s="139">
        <v>0.02</v>
      </c>
      <c r="I139" s="139">
        <v>16</v>
      </c>
      <c r="J139" s="151">
        <v>64.900000000000006</v>
      </c>
      <c r="K139" s="159" t="s">
        <v>88</v>
      </c>
      <c r="L139" s="161">
        <v>9.85</v>
      </c>
    </row>
    <row r="140" spans="1:12" ht="15.75" customHeight="1">
      <c r="A140" s="23"/>
      <c r="B140" s="15"/>
      <c r="C140" s="11"/>
      <c r="D140" s="7"/>
      <c r="E140" s="82"/>
      <c r="F140" s="152"/>
      <c r="G140" s="152"/>
      <c r="H140" s="152"/>
      <c r="I140" s="152"/>
      <c r="J140" s="153"/>
      <c r="K140" s="159"/>
      <c r="L140" s="187"/>
    </row>
    <row r="141" spans="1:12" ht="14.5">
      <c r="A141" s="23"/>
      <c r="B141" s="15"/>
      <c r="C141" s="11"/>
      <c r="D141" s="7" t="s">
        <v>24</v>
      </c>
      <c r="E141" s="82" t="s">
        <v>112</v>
      </c>
      <c r="F141" s="152">
        <v>150</v>
      </c>
      <c r="G141" s="139">
        <v>0.6</v>
      </c>
      <c r="H141" s="139">
        <v>0.45</v>
      </c>
      <c r="I141" s="139">
        <v>15.45</v>
      </c>
      <c r="J141" s="151">
        <v>70.5</v>
      </c>
      <c r="K141" s="159" t="s">
        <v>55</v>
      </c>
      <c r="L141" s="161">
        <v>38.85</v>
      </c>
    </row>
    <row r="142" spans="1:12" ht="14.5">
      <c r="A142" s="23"/>
      <c r="B142" s="15"/>
      <c r="C142" s="11"/>
      <c r="D142" s="6"/>
      <c r="E142" s="39"/>
      <c r="F142" s="144"/>
      <c r="G142" s="144"/>
      <c r="H142" s="144"/>
      <c r="I142" s="144"/>
      <c r="J142" s="144"/>
      <c r="K142" s="141"/>
      <c r="L142" s="140"/>
    </row>
    <row r="143" spans="1:12" ht="14.5">
      <c r="A143" s="23"/>
      <c r="B143" s="15"/>
      <c r="C143" s="11"/>
      <c r="D143" s="6"/>
      <c r="E143" s="39"/>
      <c r="F143" s="144"/>
      <c r="G143" s="144"/>
      <c r="H143" s="144"/>
      <c r="I143" s="144"/>
      <c r="J143" s="144"/>
      <c r="K143" s="141"/>
      <c r="L143" s="140"/>
    </row>
    <row r="144" spans="1:12" ht="14.5">
      <c r="A144" s="24"/>
      <c r="B144" s="17"/>
      <c r="C144" s="8"/>
      <c r="D144" s="18" t="s">
        <v>33</v>
      </c>
      <c r="E144" s="9"/>
      <c r="F144" s="19">
        <f>SUM(F137:F143)</f>
        <v>610</v>
      </c>
      <c r="G144" s="19">
        <f>SUM(G137:G143)</f>
        <v>17.600000000000001</v>
      </c>
      <c r="H144" s="19">
        <f>SUM(H137:H143)</f>
        <v>18.07</v>
      </c>
      <c r="I144" s="19">
        <f>SUM(I137:I143)</f>
        <v>74.45</v>
      </c>
      <c r="J144" s="19">
        <f>SUM(J137:J143)</f>
        <v>477.4</v>
      </c>
      <c r="K144" s="25"/>
      <c r="L144" s="19">
        <f>SUM(L137:L143)</f>
        <v>83</v>
      </c>
    </row>
    <row r="145" spans="1:12" ht="14.5">
      <c r="A145" s="26">
        <f>A137</f>
        <v>2</v>
      </c>
      <c r="B145" s="13">
        <f>B137</f>
        <v>3</v>
      </c>
      <c r="C145" s="10" t="s">
        <v>25</v>
      </c>
      <c r="D145" s="7" t="s">
        <v>26</v>
      </c>
      <c r="E145" s="82" t="s">
        <v>125</v>
      </c>
      <c r="F145" s="83">
        <v>80</v>
      </c>
      <c r="G145" s="139">
        <v>1.6</v>
      </c>
      <c r="H145" s="139">
        <v>7</v>
      </c>
      <c r="I145" s="139">
        <v>7.9</v>
      </c>
      <c r="J145" s="151">
        <v>85</v>
      </c>
      <c r="K145" s="159" t="s">
        <v>129</v>
      </c>
      <c r="L145" s="96">
        <v>16.600000000000001</v>
      </c>
    </row>
    <row r="146" spans="1:12" ht="14.5">
      <c r="A146" s="23"/>
      <c r="B146" s="15"/>
      <c r="C146" s="11"/>
      <c r="D146" s="7" t="s">
        <v>27</v>
      </c>
      <c r="E146" s="82" t="s">
        <v>126</v>
      </c>
      <c r="F146" s="83">
        <v>200</v>
      </c>
      <c r="G146" s="139">
        <v>7.24</v>
      </c>
      <c r="H146" s="139">
        <v>6.24</v>
      </c>
      <c r="I146" s="139">
        <v>16.420000000000002</v>
      </c>
      <c r="J146" s="151">
        <v>152.62</v>
      </c>
      <c r="K146" s="159" t="s">
        <v>130</v>
      </c>
      <c r="L146" s="96">
        <v>28.03</v>
      </c>
    </row>
    <row r="147" spans="1:12" ht="14.5">
      <c r="A147" s="23"/>
      <c r="B147" s="15"/>
      <c r="C147" s="11"/>
      <c r="D147" s="7" t="s">
        <v>28</v>
      </c>
      <c r="E147" s="82" t="s">
        <v>127</v>
      </c>
      <c r="F147" s="83">
        <v>140</v>
      </c>
      <c r="G147" s="139">
        <v>6.31</v>
      </c>
      <c r="H147" s="139">
        <v>6.89</v>
      </c>
      <c r="I147" s="139">
        <v>8.57</v>
      </c>
      <c r="J147" s="151">
        <v>132.18</v>
      </c>
      <c r="K147" s="159" t="s">
        <v>131</v>
      </c>
      <c r="L147" s="96">
        <v>57.53</v>
      </c>
    </row>
    <row r="148" spans="1:12" ht="14.5">
      <c r="A148" s="23"/>
      <c r="B148" s="15"/>
      <c r="C148" s="11"/>
      <c r="D148" s="7" t="s">
        <v>29</v>
      </c>
      <c r="E148" s="82" t="s">
        <v>74</v>
      </c>
      <c r="F148" s="83">
        <v>150</v>
      </c>
      <c r="G148" s="139">
        <v>4.1500000000000004</v>
      </c>
      <c r="H148" s="139">
        <v>4.9000000000000004</v>
      </c>
      <c r="I148" s="139">
        <v>25.17</v>
      </c>
      <c r="J148" s="151">
        <v>161.33000000000001</v>
      </c>
      <c r="K148" s="159" t="s">
        <v>73</v>
      </c>
      <c r="L148" s="96">
        <v>16.7</v>
      </c>
    </row>
    <row r="149" spans="1:12" ht="14.5">
      <c r="A149" s="23"/>
      <c r="B149" s="15"/>
      <c r="C149" s="11"/>
      <c r="D149" s="7" t="s">
        <v>30</v>
      </c>
      <c r="E149" s="82" t="s">
        <v>128</v>
      </c>
      <c r="F149" s="83">
        <v>200</v>
      </c>
      <c r="G149" s="139">
        <v>0.18</v>
      </c>
      <c r="H149" s="139">
        <v>0</v>
      </c>
      <c r="I149" s="139">
        <v>12.02</v>
      </c>
      <c r="J149" s="151">
        <v>47.2</v>
      </c>
      <c r="K149" s="159" t="s">
        <v>132</v>
      </c>
      <c r="L149" s="96">
        <v>1.82</v>
      </c>
    </row>
    <row r="150" spans="1:12" ht="14.5">
      <c r="A150" s="23"/>
      <c r="B150" s="15"/>
      <c r="C150" s="11"/>
      <c r="D150" s="7" t="s">
        <v>31</v>
      </c>
      <c r="E150" s="82" t="s">
        <v>41</v>
      </c>
      <c r="F150" s="83">
        <v>40</v>
      </c>
      <c r="G150" s="139">
        <v>3.16</v>
      </c>
      <c r="H150" s="139">
        <v>0.4</v>
      </c>
      <c r="I150" s="139">
        <v>19.32</v>
      </c>
      <c r="J150" s="139">
        <v>85.44</v>
      </c>
      <c r="K150" s="159" t="s">
        <v>46</v>
      </c>
      <c r="L150" s="97">
        <v>1.82</v>
      </c>
    </row>
    <row r="151" spans="1:12" ht="14.5">
      <c r="A151" s="23"/>
      <c r="B151" s="15"/>
      <c r="C151" s="11"/>
      <c r="D151" s="7" t="s">
        <v>32</v>
      </c>
      <c r="E151" s="85" t="s">
        <v>51</v>
      </c>
      <c r="F151" s="84">
        <v>40</v>
      </c>
      <c r="G151" s="139">
        <v>2.64</v>
      </c>
      <c r="H151" s="139">
        <v>0.48</v>
      </c>
      <c r="I151" s="139">
        <v>13.6</v>
      </c>
      <c r="J151" s="139">
        <v>72.400000000000006</v>
      </c>
      <c r="K151" s="159" t="s">
        <v>67</v>
      </c>
      <c r="L151" s="98">
        <v>1.5</v>
      </c>
    </row>
    <row r="152" spans="1:12" ht="14.5">
      <c r="A152" s="23"/>
      <c r="B152" s="15"/>
      <c r="C152" s="11"/>
      <c r="D152" s="6"/>
      <c r="E152" s="67"/>
      <c r="F152" s="124"/>
      <c r="G152" s="188"/>
      <c r="H152" s="188"/>
      <c r="I152" s="188"/>
      <c r="J152" s="188"/>
      <c r="K152" s="189"/>
      <c r="L152" s="91"/>
    </row>
    <row r="153" spans="1:12" ht="14.5">
      <c r="A153" s="23"/>
      <c r="B153" s="15"/>
      <c r="C153" s="11"/>
      <c r="D153" s="6"/>
      <c r="E153" s="39"/>
      <c r="F153" s="40"/>
      <c r="G153" s="40"/>
      <c r="H153" s="40"/>
      <c r="I153" s="40"/>
      <c r="J153" s="91"/>
      <c r="K153" s="41"/>
      <c r="L153" s="91"/>
    </row>
    <row r="154" spans="1:12" ht="14.5">
      <c r="A154" s="24"/>
      <c r="B154" s="17"/>
      <c r="C154" s="8"/>
      <c r="D154" s="18" t="s">
        <v>33</v>
      </c>
      <c r="E154" s="9"/>
      <c r="F154" s="19">
        <f>SUM(F145:F153)</f>
        <v>850</v>
      </c>
      <c r="G154" s="19">
        <f>SUM(G145:G153)</f>
        <v>25.279999999999998</v>
      </c>
      <c r="H154" s="19">
        <f>SUM(H145:H153)</f>
        <v>25.91</v>
      </c>
      <c r="I154" s="19">
        <f>SUM(I145:I153)</f>
        <v>103</v>
      </c>
      <c r="J154" s="92">
        <f>SUM(J145:J153)</f>
        <v>736.17</v>
      </c>
      <c r="K154" s="25"/>
      <c r="L154" s="92">
        <f>SUM(L145:L153)</f>
        <v>123.99999999999999</v>
      </c>
    </row>
    <row r="155" spans="1:12" ht="15" thickBot="1">
      <c r="A155" s="29">
        <f>A137</f>
        <v>2</v>
      </c>
      <c r="B155" s="30">
        <f>B137</f>
        <v>3</v>
      </c>
      <c r="C155" s="204" t="s">
        <v>4</v>
      </c>
      <c r="D155" s="205"/>
      <c r="E155" s="31"/>
      <c r="F155" s="32">
        <f>F144+F154</f>
        <v>1460</v>
      </c>
      <c r="G155" s="32">
        <f>G144+G154</f>
        <v>42.879999999999995</v>
      </c>
      <c r="H155" s="32">
        <f>H144+H154</f>
        <v>43.980000000000004</v>
      </c>
      <c r="I155" s="32">
        <f>I144+I154</f>
        <v>177.45</v>
      </c>
      <c r="J155" s="62">
        <f>J144+J154</f>
        <v>1213.57</v>
      </c>
      <c r="K155" s="65"/>
      <c r="L155" s="62">
        <f>L144+L154</f>
        <v>207</v>
      </c>
    </row>
    <row r="156" spans="1:12" ht="14.5">
      <c r="A156" s="20">
        <v>2</v>
      </c>
      <c r="B156" s="21">
        <v>4</v>
      </c>
      <c r="C156" s="22" t="s">
        <v>20</v>
      </c>
      <c r="D156" s="5" t="s">
        <v>21</v>
      </c>
      <c r="E156" s="115" t="s">
        <v>158</v>
      </c>
      <c r="F156" s="87">
        <v>290</v>
      </c>
      <c r="G156" s="152">
        <v>9.6</v>
      </c>
      <c r="H156" s="152">
        <v>12.96</v>
      </c>
      <c r="I156" s="149">
        <v>46</v>
      </c>
      <c r="J156" s="153">
        <v>345.24</v>
      </c>
      <c r="K156" s="159" t="s">
        <v>133</v>
      </c>
      <c r="L156" s="190">
        <v>70.88</v>
      </c>
    </row>
    <row r="157" spans="1:12" ht="14.5">
      <c r="A157" s="23"/>
      <c r="B157" s="15"/>
      <c r="C157" s="11"/>
      <c r="D157" s="7" t="s">
        <v>22</v>
      </c>
      <c r="E157" s="86" t="s">
        <v>60</v>
      </c>
      <c r="F157" s="87">
        <v>200</v>
      </c>
      <c r="G157" s="139">
        <v>4.24</v>
      </c>
      <c r="H157" s="139">
        <v>4.6399999999999997</v>
      </c>
      <c r="I157" s="139">
        <v>11.6</v>
      </c>
      <c r="J157" s="151">
        <v>105.24</v>
      </c>
      <c r="K157" s="159" t="s">
        <v>115</v>
      </c>
      <c r="L157" s="191">
        <v>10.3</v>
      </c>
    </row>
    <row r="158" spans="1:12" ht="14.5">
      <c r="A158" s="23"/>
      <c r="B158" s="15"/>
      <c r="C158" s="11"/>
      <c r="D158" s="7" t="s">
        <v>23</v>
      </c>
      <c r="E158" s="86" t="s">
        <v>41</v>
      </c>
      <c r="F158" s="87">
        <v>40</v>
      </c>
      <c r="G158" s="139">
        <v>3.16</v>
      </c>
      <c r="H158" s="139">
        <v>0.4</v>
      </c>
      <c r="I158" s="139">
        <v>19.32</v>
      </c>
      <c r="J158" s="151">
        <v>85.44</v>
      </c>
      <c r="K158" s="159" t="s">
        <v>46</v>
      </c>
      <c r="L158" s="191">
        <v>1.82</v>
      </c>
    </row>
    <row r="159" spans="1:12" ht="14.5">
      <c r="A159" s="23"/>
      <c r="B159" s="15"/>
      <c r="C159" s="11"/>
      <c r="D159" s="7"/>
      <c r="E159" s="86"/>
      <c r="F159" s="87"/>
      <c r="G159" s="87"/>
      <c r="H159" s="87"/>
      <c r="I159" s="87"/>
      <c r="J159" s="93"/>
      <c r="K159" s="100"/>
      <c r="L159" s="99"/>
    </row>
    <row r="160" spans="1:12" ht="14.5">
      <c r="A160" s="23"/>
      <c r="B160" s="15"/>
      <c r="C160" s="11"/>
      <c r="D160" s="6"/>
      <c r="E160" s="39"/>
      <c r="F160" s="109"/>
      <c r="G160" s="109"/>
      <c r="H160" s="109"/>
      <c r="I160" s="109"/>
      <c r="J160" s="111"/>
      <c r="K160" s="112"/>
      <c r="L160" s="111"/>
    </row>
    <row r="161" spans="1:12" ht="14.5">
      <c r="A161" s="23"/>
      <c r="B161" s="15"/>
      <c r="C161" s="11"/>
      <c r="D161" s="6"/>
      <c r="E161" s="39"/>
      <c r="F161" s="40"/>
      <c r="G161" s="40"/>
      <c r="H161" s="40"/>
      <c r="I161" s="40"/>
      <c r="J161" s="91"/>
      <c r="K161" s="41"/>
      <c r="L161" s="40"/>
    </row>
    <row r="162" spans="1:12" ht="14.5">
      <c r="A162" s="24"/>
      <c r="B162" s="17"/>
      <c r="C162" s="8"/>
      <c r="D162" s="18" t="s">
        <v>33</v>
      </c>
      <c r="E162" s="9"/>
      <c r="F162" s="19">
        <f>SUM(F156:F161)</f>
        <v>530</v>
      </c>
      <c r="G162" s="19">
        <f>SUM(G156:G161)</f>
        <v>17</v>
      </c>
      <c r="H162" s="19">
        <f>SUM(H156:H161)</f>
        <v>18</v>
      </c>
      <c r="I162" s="19">
        <f>SUM(I156:I161)</f>
        <v>76.92</v>
      </c>
      <c r="J162" s="92">
        <f>SUM(J156:J161)</f>
        <v>535.92000000000007</v>
      </c>
      <c r="K162" s="25"/>
      <c r="L162" s="19">
        <f>SUM(L156:L161)</f>
        <v>82.999999999999986</v>
      </c>
    </row>
    <row r="163" spans="1:12" ht="14.5">
      <c r="A163" s="26">
        <f>A156</f>
        <v>2</v>
      </c>
      <c r="B163" s="13">
        <f>B156</f>
        <v>4</v>
      </c>
      <c r="C163" s="10" t="s">
        <v>25</v>
      </c>
      <c r="D163" s="7" t="s">
        <v>26</v>
      </c>
      <c r="E163" s="86" t="s">
        <v>134</v>
      </c>
      <c r="F163" s="87">
        <v>80</v>
      </c>
      <c r="G163" s="139">
        <v>0.74</v>
      </c>
      <c r="H163" s="139">
        <v>4</v>
      </c>
      <c r="I163" s="139">
        <v>3.67</v>
      </c>
      <c r="J163" s="151">
        <v>90.46</v>
      </c>
      <c r="K163" s="159" t="s">
        <v>139</v>
      </c>
      <c r="L163" s="191">
        <v>11</v>
      </c>
    </row>
    <row r="164" spans="1:12" ht="14.5">
      <c r="A164" s="23"/>
      <c r="B164" s="15"/>
      <c r="C164" s="11"/>
      <c r="D164" s="7" t="s">
        <v>27</v>
      </c>
      <c r="E164" s="86" t="s">
        <v>135</v>
      </c>
      <c r="F164" s="87">
        <v>200</v>
      </c>
      <c r="G164" s="139">
        <v>7.3</v>
      </c>
      <c r="H164" s="139">
        <v>4.9400000000000004</v>
      </c>
      <c r="I164" s="139">
        <v>17.02</v>
      </c>
      <c r="J164" s="151">
        <v>140.41999999999999</v>
      </c>
      <c r="K164" s="159" t="s">
        <v>140</v>
      </c>
      <c r="L164" s="191">
        <v>20.6</v>
      </c>
    </row>
    <row r="165" spans="1:12" ht="14.5">
      <c r="A165" s="23"/>
      <c r="B165" s="15"/>
      <c r="C165" s="11"/>
      <c r="D165" s="7" t="s">
        <v>28</v>
      </c>
      <c r="E165" s="86" t="s">
        <v>136</v>
      </c>
      <c r="F165" s="87">
        <v>90</v>
      </c>
      <c r="G165" s="139">
        <v>7</v>
      </c>
      <c r="H165" s="139">
        <v>6.35</v>
      </c>
      <c r="I165" s="139">
        <v>9</v>
      </c>
      <c r="J165" s="151">
        <v>111.49</v>
      </c>
      <c r="K165" s="159" t="s">
        <v>141</v>
      </c>
      <c r="L165" s="191">
        <v>40.83</v>
      </c>
    </row>
    <row r="166" spans="1:12" ht="14.5">
      <c r="A166" s="23"/>
      <c r="B166" s="15"/>
      <c r="C166" s="11"/>
      <c r="D166" s="7" t="s">
        <v>29</v>
      </c>
      <c r="E166" s="86" t="s">
        <v>137</v>
      </c>
      <c r="F166" s="94">
        <v>150</v>
      </c>
      <c r="G166" s="139">
        <v>4.41</v>
      </c>
      <c r="H166" s="139">
        <v>9.58</v>
      </c>
      <c r="I166" s="139">
        <v>24.34</v>
      </c>
      <c r="J166" s="151">
        <v>202.61</v>
      </c>
      <c r="K166" s="192" t="s">
        <v>142</v>
      </c>
      <c r="L166" s="191">
        <v>36.6</v>
      </c>
    </row>
    <row r="167" spans="1:12" ht="14.5">
      <c r="A167" s="23"/>
      <c r="B167" s="15"/>
      <c r="C167" s="11"/>
      <c r="D167" s="7" t="s">
        <v>30</v>
      </c>
      <c r="E167" s="86" t="s">
        <v>138</v>
      </c>
      <c r="F167" s="87">
        <v>200</v>
      </c>
      <c r="G167" s="139">
        <v>0.38</v>
      </c>
      <c r="H167" s="139">
        <v>0.18</v>
      </c>
      <c r="I167" s="139">
        <v>17.18</v>
      </c>
      <c r="J167" s="151">
        <v>71.62</v>
      </c>
      <c r="K167" s="159" t="s">
        <v>143</v>
      </c>
      <c r="L167" s="191">
        <v>11.65</v>
      </c>
    </row>
    <row r="168" spans="1:12" ht="14.5">
      <c r="A168" s="23"/>
      <c r="B168" s="15"/>
      <c r="C168" s="11"/>
      <c r="D168" s="7" t="s">
        <v>31</v>
      </c>
      <c r="E168" s="86" t="s">
        <v>41</v>
      </c>
      <c r="F168" s="87">
        <v>40</v>
      </c>
      <c r="G168" s="139">
        <v>3.16</v>
      </c>
      <c r="H168" s="139">
        <v>0.4</v>
      </c>
      <c r="I168" s="139">
        <v>19.32</v>
      </c>
      <c r="J168" s="139">
        <v>85.44</v>
      </c>
      <c r="K168" s="159" t="s">
        <v>46</v>
      </c>
      <c r="L168" s="193">
        <v>1.82</v>
      </c>
    </row>
    <row r="169" spans="1:12" ht="14.5">
      <c r="A169" s="23"/>
      <c r="B169" s="15"/>
      <c r="C169" s="11"/>
      <c r="D169" s="7" t="s">
        <v>32</v>
      </c>
      <c r="E169" s="88" t="s">
        <v>51</v>
      </c>
      <c r="F169" s="89">
        <v>40</v>
      </c>
      <c r="G169" s="139">
        <v>2.64</v>
      </c>
      <c r="H169" s="139">
        <v>0.48</v>
      </c>
      <c r="I169" s="139">
        <v>13.6</v>
      </c>
      <c r="J169" s="139">
        <v>72.400000000000006</v>
      </c>
      <c r="K169" s="159" t="s">
        <v>67</v>
      </c>
      <c r="L169" s="194">
        <v>1.5</v>
      </c>
    </row>
    <row r="170" spans="1:12" ht="14.5">
      <c r="A170" s="23"/>
      <c r="B170" s="15"/>
      <c r="C170" s="11"/>
      <c r="D170" s="6"/>
      <c r="E170" s="67"/>
      <c r="F170" s="124"/>
      <c r="G170" s="124"/>
      <c r="H170" s="124"/>
      <c r="I170" s="124"/>
      <c r="J170" s="124"/>
      <c r="K170" s="125"/>
      <c r="L170" s="90"/>
    </row>
    <row r="171" spans="1:12" ht="14.5">
      <c r="A171" s="23"/>
      <c r="B171" s="15"/>
      <c r="C171" s="11"/>
      <c r="D171" s="6"/>
      <c r="E171" s="39"/>
      <c r="F171" s="40"/>
      <c r="G171" s="40"/>
      <c r="H171" s="40"/>
      <c r="I171" s="40"/>
      <c r="J171" s="40"/>
      <c r="K171" s="41"/>
      <c r="L171" s="91"/>
    </row>
    <row r="172" spans="1:12" ht="14.5">
      <c r="A172" s="24"/>
      <c r="B172" s="17"/>
      <c r="C172" s="8"/>
      <c r="D172" s="18" t="s">
        <v>33</v>
      </c>
      <c r="E172" s="9"/>
      <c r="F172" s="19">
        <f>SUM(F163:F171)</f>
        <v>800</v>
      </c>
      <c r="G172" s="19">
        <f>SUM(G163:G171)</f>
        <v>25.63</v>
      </c>
      <c r="H172" s="19">
        <f>SUM(H163:H171)</f>
        <v>25.93</v>
      </c>
      <c r="I172" s="19">
        <f>SUM(I163:I171)</f>
        <v>104.13</v>
      </c>
      <c r="J172" s="19">
        <f>SUM(J163:J171)</f>
        <v>774.43999999999994</v>
      </c>
      <c r="K172" s="25"/>
      <c r="L172" s="92">
        <f>SUM(L163:L171)</f>
        <v>124</v>
      </c>
    </row>
    <row r="173" spans="1:12" ht="15" thickBot="1">
      <c r="A173" s="29">
        <f>A156</f>
        <v>2</v>
      </c>
      <c r="B173" s="30">
        <f>B156</f>
        <v>4</v>
      </c>
      <c r="C173" s="204" t="s">
        <v>4</v>
      </c>
      <c r="D173" s="205"/>
      <c r="E173" s="31"/>
      <c r="F173" s="32">
        <f>F162+F172</f>
        <v>1330</v>
      </c>
      <c r="G173" s="32">
        <f>G162+G172</f>
        <v>42.629999999999995</v>
      </c>
      <c r="H173" s="32">
        <f>H162+H172</f>
        <v>43.93</v>
      </c>
      <c r="I173" s="32">
        <f>I162+I172</f>
        <v>181.05</v>
      </c>
      <c r="J173" s="32">
        <f>J162+J172</f>
        <v>1310.3600000000001</v>
      </c>
      <c r="K173" s="65"/>
      <c r="L173" s="62">
        <f>L162+L172</f>
        <v>207</v>
      </c>
    </row>
    <row r="174" spans="1:12" ht="14.5">
      <c r="A174" s="20">
        <v>2</v>
      </c>
      <c r="B174" s="21">
        <v>5</v>
      </c>
      <c r="C174" s="22" t="s">
        <v>20</v>
      </c>
      <c r="D174" s="10"/>
      <c r="E174" s="86" t="s">
        <v>144</v>
      </c>
      <c r="F174" s="87">
        <v>60</v>
      </c>
      <c r="G174" s="139">
        <v>8</v>
      </c>
      <c r="H174" s="139">
        <v>7</v>
      </c>
      <c r="I174" s="139">
        <v>13.58</v>
      </c>
      <c r="J174" s="151">
        <v>129.22</v>
      </c>
      <c r="K174" s="159" t="s">
        <v>146</v>
      </c>
      <c r="L174" s="101">
        <v>22.6</v>
      </c>
    </row>
    <row r="175" spans="1:12" ht="14.5">
      <c r="A175" s="23"/>
      <c r="B175" s="15"/>
      <c r="C175" s="11"/>
      <c r="D175" s="7" t="s">
        <v>21</v>
      </c>
      <c r="E175" s="86" t="s">
        <v>145</v>
      </c>
      <c r="F175" s="87">
        <v>200</v>
      </c>
      <c r="G175" s="139">
        <v>3</v>
      </c>
      <c r="H175" s="139">
        <v>7.14</v>
      </c>
      <c r="I175" s="139">
        <v>28</v>
      </c>
      <c r="J175" s="151">
        <v>218</v>
      </c>
      <c r="K175" s="159" t="s">
        <v>147</v>
      </c>
      <c r="L175" s="102">
        <v>51.63</v>
      </c>
    </row>
    <row r="176" spans="1:12" ht="14.5">
      <c r="A176" s="23"/>
      <c r="B176" s="15"/>
      <c r="C176" s="11"/>
      <c r="D176" s="7" t="s">
        <v>22</v>
      </c>
      <c r="E176" s="86" t="s">
        <v>40</v>
      </c>
      <c r="F176" s="87">
        <v>200</v>
      </c>
      <c r="G176" s="139">
        <v>3</v>
      </c>
      <c r="H176" s="139">
        <v>3.3</v>
      </c>
      <c r="I176" s="139">
        <v>15.8</v>
      </c>
      <c r="J176" s="151">
        <v>117.34</v>
      </c>
      <c r="K176" s="159" t="s">
        <v>45</v>
      </c>
      <c r="L176" s="102">
        <v>6.95</v>
      </c>
    </row>
    <row r="177" spans="1:12" ht="14.5">
      <c r="A177" s="23"/>
      <c r="B177" s="15"/>
      <c r="C177" s="11"/>
      <c r="D177" s="7" t="s">
        <v>23</v>
      </c>
      <c r="E177" s="95" t="s">
        <v>41</v>
      </c>
      <c r="F177" s="83">
        <v>40</v>
      </c>
      <c r="G177" s="139">
        <v>3.16</v>
      </c>
      <c r="H177" s="139">
        <v>0.4</v>
      </c>
      <c r="I177" s="139">
        <v>19.32</v>
      </c>
      <c r="J177" s="151">
        <v>85.44</v>
      </c>
      <c r="K177" s="159" t="s">
        <v>66</v>
      </c>
      <c r="L177" s="97">
        <v>1.82</v>
      </c>
    </row>
    <row r="178" spans="1:12" ht="14.5">
      <c r="A178" s="23"/>
      <c r="B178" s="15"/>
      <c r="C178" s="11"/>
      <c r="D178" s="7"/>
      <c r="E178" s="86"/>
      <c r="F178" s="87"/>
      <c r="G178" s="87"/>
      <c r="H178" s="87"/>
      <c r="I178" s="87"/>
      <c r="J178" s="87"/>
      <c r="K178" s="100"/>
      <c r="L178" s="102"/>
    </row>
    <row r="179" spans="1:12" ht="14.5">
      <c r="A179" s="23"/>
      <c r="B179" s="15"/>
      <c r="C179" s="11"/>
      <c r="D179" s="6"/>
      <c r="E179" s="39"/>
      <c r="F179" s="40"/>
      <c r="G179" s="40"/>
      <c r="H179" s="40"/>
      <c r="I179" s="40"/>
      <c r="J179" s="40"/>
      <c r="K179" s="41"/>
      <c r="L179" s="91"/>
    </row>
    <row r="180" spans="1:12" ht="14.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41"/>
      <c r="L180" s="91"/>
    </row>
    <row r="181" spans="1:12" ht="15.75" customHeight="1">
      <c r="A181" s="24"/>
      <c r="B181" s="17"/>
      <c r="C181" s="8"/>
      <c r="D181" s="18" t="s">
        <v>33</v>
      </c>
      <c r="E181" s="9"/>
      <c r="F181" s="19">
        <f>SUM(F174:F180)</f>
        <v>500</v>
      </c>
      <c r="G181" s="117">
        <f>SUM(G174:G180)</f>
        <v>17.16</v>
      </c>
      <c r="H181" s="19">
        <f>SUM(H174:H180)</f>
        <v>17.84</v>
      </c>
      <c r="I181" s="19">
        <f>SUM(I174:I180)</f>
        <v>76.699999999999989</v>
      </c>
      <c r="J181" s="19">
        <f>SUM(J174:J180)</f>
        <v>550</v>
      </c>
      <c r="K181" s="25"/>
      <c r="L181" s="92">
        <f>SUM(L174:L180)</f>
        <v>83</v>
      </c>
    </row>
    <row r="182" spans="1:12" ht="14.5">
      <c r="A182" s="26">
        <f>A174</f>
        <v>2</v>
      </c>
      <c r="B182" s="13">
        <f>B174</f>
        <v>5</v>
      </c>
      <c r="C182" s="10" t="s">
        <v>25</v>
      </c>
      <c r="D182" s="7" t="s">
        <v>26</v>
      </c>
      <c r="E182" s="86" t="s">
        <v>148</v>
      </c>
      <c r="F182" s="87">
        <v>80</v>
      </c>
      <c r="G182" s="139">
        <v>1.68</v>
      </c>
      <c r="H182" s="139">
        <v>9.1199999999999992</v>
      </c>
      <c r="I182" s="139">
        <v>5.94</v>
      </c>
      <c r="J182" s="151">
        <v>107.7</v>
      </c>
      <c r="K182" s="100" t="s">
        <v>151</v>
      </c>
      <c r="L182" s="102">
        <v>16.649999999999999</v>
      </c>
    </row>
    <row r="183" spans="1:12" ht="14.5">
      <c r="A183" s="23"/>
      <c r="B183" s="15"/>
      <c r="C183" s="11"/>
      <c r="D183" s="7" t="s">
        <v>27</v>
      </c>
      <c r="E183" s="86" t="s">
        <v>149</v>
      </c>
      <c r="F183" s="87">
        <v>200</v>
      </c>
      <c r="G183" s="139">
        <v>1.74</v>
      </c>
      <c r="H183" s="139">
        <v>2.34</v>
      </c>
      <c r="I183" s="139">
        <v>13.84</v>
      </c>
      <c r="J183" s="151">
        <v>83.8</v>
      </c>
      <c r="K183" s="100" t="s">
        <v>152</v>
      </c>
      <c r="L183" s="102">
        <v>26.6</v>
      </c>
    </row>
    <row r="184" spans="1:12" ht="14.5">
      <c r="A184" s="23"/>
      <c r="B184" s="15"/>
      <c r="C184" s="11"/>
      <c r="D184" s="7" t="s">
        <v>28</v>
      </c>
      <c r="E184" s="86" t="s">
        <v>150</v>
      </c>
      <c r="F184" s="87">
        <v>200</v>
      </c>
      <c r="G184" s="139">
        <v>15.38</v>
      </c>
      <c r="H184" s="139">
        <v>13.02</v>
      </c>
      <c r="I184" s="139">
        <v>32</v>
      </c>
      <c r="J184" s="151">
        <v>348.12</v>
      </c>
      <c r="K184" s="100" t="s">
        <v>153</v>
      </c>
      <c r="L184" s="102">
        <v>45.83</v>
      </c>
    </row>
    <row r="185" spans="1:12" ht="14.5">
      <c r="A185" s="23"/>
      <c r="B185" s="15"/>
      <c r="C185" s="11"/>
      <c r="D185" s="7"/>
      <c r="E185" s="86"/>
      <c r="F185" s="87"/>
      <c r="G185" s="152"/>
      <c r="H185" s="152"/>
      <c r="I185" s="152"/>
      <c r="J185" s="152"/>
      <c r="K185" s="100"/>
      <c r="L185" s="102"/>
    </row>
    <row r="186" spans="1:12" ht="14.5">
      <c r="A186" s="23"/>
      <c r="B186" s="15"/>
      <c r="C186" s="11"/>
      <c r="D186" s="7" t="s">
        <v>30</v>
      </c>
      <c r="E186" s="86" t="s">
        <v>72</v>
      </c>
      <c r="F186" s="87">
        <v>200</v>
      </c>
      <c r="G186" s="139">
        <v>0.54</v>
      </c>
      <c r="H186" s="139">
        <v>0.22</v>
      </c>
      <c r="I186" s="139">
        <v>21.7</v>
      </c>
      <c r="J186" s="151">
        <v>98.5</v>
      </c>
      <c r="K186" s="100" t="s">
        <v>65</v>
      </c>
      <c r="L186" s="102">
        <v>31.6</v>
      </c>
    </row>
    <row r="187" spans="1:12" ht="14.5">
      <c r="A187" s="23"/>
      <c r="B187" s="15"/>
      <c r="C187" s="11"/>
      <c r="D187" s="7" t="s">
        <v>31</v>
      </c>
      <c r="E187" s="86" t="s">
        <v>41</v>
      </c>
      <c r="F187" s="83">
        <v>40</v>
      </c>
      <c r="G187" s="139">
        <v>3.16</v>
      </c>
      <c r="H187" s="139">
        <v>0.4</v>
      </c>
      <c r="I187" s="139">
        <v>19.32</v>
      </c>
      <c r="J187" s="151">
        <v>85.44</v>
      </c>
      <c r="K187" s="100" t="s">
        <v>46</v>
      </c>
      <c r="L187" s="97">
        <v>1.82</v>
      </c>
    </row>
    <row r="188" spans="1:12" ht="14.5">
      <c r="A188" s="23"/>
      <c r="B188" s="15"/>
      <c r="C188" s="11"/>
      <c r="D188" s="7" t="s">
        <v>32</v>
      </c>
      <c r="E188" s="86" t="s">
        <v>51</v>
      </c>
      <c r="F188" s="87">
        <v>40</v>
      </c>
      <c r="G188" s="139">
        <v>2.64</v>
      </c>
      <c r="H188" s="139">
        <v>0.48</v>
      </c>
      <c r="I188" s="139">
        <v>13.6</v>
      </c>
      <c r="J188" s="151">
        <v>72.400000000000006</v>
      </c>
      <c r="K188" s="100" t="s">
        <v>67</v>
      </c>
      <c r="L188" s="102">
        <v>1.5</v>
      </c>
    </row>
    <row r="189" spans="1:12" ht="14.5">
      <c r="A189" s="23"/>
      <c r="B189" s="15"/>
      <c r="C189" s="11"/>
      <c r="D189" s="6"/>
      <c r="E189" s="39"/>
      <c r="F189" s="40"/>
      <c r="G189" s="68"/>
      <c r="H189" s="68"/>
      <c r="I189" s="68"/>
      <c r="J189" s="68"/>
      <c r="K189" s="41"/>
      <c r="L189" s="40"/>
    </row>
    <row r="190" spans="1:12" ht="14.5">
      <c r="A190" s="23"/>
      <c r="B190" s="15"/>
      <c r="C190" s="11"/>
      <c r="D190" s="6"/>
      <c r="E190" s="39"/>
      <c r="F190" s="40"/>
      <c r="G190" s="40"/>
      <c r="H190" s="40"/>
      <c r="I190" s="40"/>
      <c r="J190" s="40"/>
      <c r="K190" s="41"/>
      <c r="L190" s="40"/>
    </row>
    <row r="191" spans="1:12" ht="14.5">
      <c r="A191" s="24"/>
      <c r="B191" s="17"/>
      <c r="C191" s="8"/>
      <c r="D191" s="18" t="s">
        <v>33</v>
      </c>
      <c r="E191" s="9"/>
      <c r="F191" s="19">
        <f>SUM(F182:F190)</f>
        <v>760</v>
      </c>
      <c r="G191" s="19">
        <f>SUM(G182:G190)</f>
        <v>25.14</v>
      </c>
      <c r="H191" s="19">
        <f>SUM(H182:H190)</f>
        <v>25.579999999999995</v>
      </c>
      <c r="I191" s="19">
        <f>SUM(I182:I190)</f>
        <v>106.4</v>
      </c>
      <c r="J191" s="19">
        <f>SUM(J182:J190)</f>
        <v>795.95999999999992</v>
      </c>
      <c r="K191" s="25"/>
      <c r="L191" s="19">
        <f>SUM(L182:L190)</f>
        <v>124</v>
      </c>
    </row>
    <row r="192" spans="1:12" ht="14.5">
      <c r="A192" s="29">
        <f>A174</f>
        <v>2</v>
      </c>
      <c r="B192" s="30">
        <f>B174</f>
        <v>5</v>
      </c>
      <c r="C192" s="204" t="s">
        <v>4</v>
      </c>
      <c r="D192" s="205"/>
      <c r="E192" s="31"/>
      <c r="F192" s="32">
        <f>F181+F191</f>
        <v>1260</v>
      </c>
      <c r="G192" s="32">
        <f>G181+G191</f>
        <v>42.3</v>
      </c>
      <c r="H192" s="32">
        <f>H181+H191</f>
        <v>43.419999999999995</v>
      </c>
      <c r="I192" s="32">
        <f>I181+I191</f>
        <v>183.1</v>
      </c>
      <c r="J192" s="32">
        <f>J181+J191</f>
        <v>1345.96</v>
      </c>
      <c r="K192" s="65"/>
      <c r="L192" s="62">
        <f>L181+L191</f>
        <v>207</v>
      </c>
    </row>
    <row r="193" spans="1:12" ht="13">
      <c r="A193" s="27"/>
      <c r="B193" s="28"/>
      <c r="C193" s="206" t="s">
        <v>5</v>
      </c>
      <c r="D193" s="206"/>
      <c r="E193" s="206"/>
      <c r="F193" s="34">
        <f>(F24+F42+F61+F79+F98+F117+F136+F155+F173+F192)/(IF(F24=0,0,1)+IF(F42=0,0,1)+IF(F61=0,0,1)+IF(F79=0,0,1)+IF(F98=0,0,1)+IF(F117=0,0,1)+IF(F136=0,0,1)+IF(F155=0,0,1)+IF(F173=0,0,1)+IF(F192=0,0,1))</f>
        <v>1352.5</v>
      </c>
      <c r="G193" s="34">
        <f>(G24+G42+G61+G79+G98+G117+G136+G155+G173+G192)/(IF(G24=0,0,1)+IF(G42=0,0,1)+IF(G61=0,0,1)+IF(G79=0,0,1)+IF(G98=0,0,1)+IF(G117=0,0,1)+IF(G136=0,0,1)+IF(G155=0,0,1)+IF(G173=0,0,1)+IF(G192=0,0,1))</f>
        <v>42.551000000000002</v>
      </c>
      <c r="H193" s="34">
        <f>(H24+H42+H61+H79+H98+H117+H136+H155+H173+H192)/(IF(H24=0,0,1)+IF(H42=0,0,1)+IF(H61=0,0,1)+IF(H79=0,0,1)+IF(H98=0,0,1)+IF(H117=0,0,1)+IF(H136=0,0,1)+IF(H155=0,0,1)+IF(H173=0,0,1)+IF(H192=0,0,1))</f>
        <v>43.211000000000006</v>
      </c>
      <c r="I193" s="34">
        <f>(I24+I42+I61+I79+I98+I117+I136+I155+I173+I192)/(IF(I24=0,0,1)+IF(I42=0,0,1)+IF(I61=0,0,1)+IF(I79=0,0,1)+IF(I98=0,0,1)+IF(I117=0,0,1)+IF(I136=0,0,1)+IF(I155=0,0,1)+IF(I173=0,0,1)+IF(I192=0,0,1))</f>
        <v>178.95599999999999</v>
      </c>
      <c r="J193" s="34">
        <f>(J24+J42+J61+J79+J98+J117+J136+J155+J173+J192)/(IF(J24=0,0,1)+IF(J42=0,0,1)+IF(J61=0,0,1)+IF(J79=0,0,1)+IF(J98=0,0,1)+IF(J117=0,0,1)+IF(J136=0,0,1)+IF(J155=0,0,1)+IF(J173=0,0,1)+IF(J192=0,0,1))</f>
        <v>1284.5040000000001</v>
      </c>
      <c r="K193" s="107"/>
      <c r="L193" s="106">
        <f>(L24+L42+L61+L79+L98+L117+L136+L155+L173+L192)/(IF(L24=0,0,1)+IF(L42=0,0,1)+IF(L61=0,0,1)+IF(L79=0,0,1)+IF(L98=0,0,1)+IF(L117=0,0,1)+IF(L136=0,0,1)+IF(L155=0,0,1)+IF(L173=0,0,1)+IF(L192=0,0,1))</f>
        <v>206.99999998664856</v>
      </c>
    </row>
  </sheetData>
  <mergeCells count="14">
    <mergeCell ref="C79:D79"/>
    <mergeCell ref="C98:D98"/>
    <mergeCell ref="C24:D24"/>
    <mergeCell ref="C193:E193"/>
    <mergeCell ref="C192:D192"/>
    <mergeCell ref="C117:D117"/>
    <mergeCell ref="C136:D136"/>
    <mergeCell ref="C155:D155"/>
    <mergeCell ref="C173:D173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2024-04-12T14:53:42Z</cp:lastPrinted>
  <dcterms:created xsi:type="dcterms:W3CDTF">2022-05-16T14:23:56Z</dcterms:created>
  <dcterms:modified xsi:type="dcterms:W3CDTF">2024-04-12T15:16:32Z</dcterms:modified>
</cp:coreProperties>
</file>